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Ineta.Kurzemniece\Desktop\4.kārta_doc\"/>
    </mc:Choice>
  </mc:AlternateContent>
  <workbookProtection workbookAlgorithmName="SHA-512" workbookHashValue="OBBvPnwT1fyWqiwxBZxkx7FcTLUnqNkySlHAE5DCLJfkBVAwLclSlUhDAK9+gukYHY7HzMm7bRklINHCLd19pA==" workbookSaltValue="JzcWjdzlMh8FjSU9Rw2Q+g==" workbookSpinCount="100000" lockStructure="1"/>
  <bookViews>
    <workbookView xWindow="0" yWindow="0" windowWidth="28800" windowHeight="12135"/>
  </bookViews>
  <sheets>
    <sheet name="1. pielikums" sheetId="2" r:id="rId1"/>
    <sheet name="2.1 pielikums" sheetId="3" r:id="rId2"/>
    <sheet name="2.2. pielikums" sheetId="4" r:id="rId3"/>
    <sheet name="2.2.1.pielikums" sheetId="1" r:id="rId4"/>
    <sheet name="Sheet1" sheetId="6" state="hidden" r:id="rId5"/>
    <sheet name="3.1. pielikums" sheetId="5" r:id="rId6"/>
    <sheet name="3.2. pielikums" sheetId="7" r:id="rId7"/>
  </sheets>
  <definedNames>
    <definedName name="_xlnm.Print_Area" localSheetId="5">'3.1. pielikums'!$A$1:$N$16</definedName>
    <definedName name="_xlnm.Print_Area" localSheetId="6">'3.2. pielikums'!$A$1:$M$16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5" l="1"/>
  <c r="K11" i="5" l="1"/>
  <c r="K12" i="5"/>
  <c r="K13" i="5"/>
  <c r="M14" i="5"/>
  <c r="H8" i="5"/>
  <c r="M16" i="7"/>
  <c r="K9" i="7"/>
  <c r="J10" i="7"/>
  <c r="H10" i="7"/>
  <c r="K13" i="7"/>
  <c r="K9" i="5"/>
  <c r="J10" i="5"/>
  <c r="J14" i="5" s="1"/>
  <c r="H10" i="5"/>
  <c r="K15" i="7"/>
  <c r="K14" i="7"/>
  <c r="K12" i="7"/>
  <c r="K11" i="7"/>
  <c r="K8" i="7"/>
  <c r="J7" i="7"/>
  <c r="H7" i="7"/>
  <c r="H16" i="7" s="1"/>
  <c r="I16" i="7" s="1"/>
  <c r="K7" i="5"/>
  <c r="O25" i="1"/>
  <c r="H13" i="1" s="1"/>
  <c r="O23" i="1"/>
  <c r="H10" i="1" s="1"/>
  <c r="L10" i="1" s="1"/>
  <c r="H10" i="4"/>
  <c r="G9" i="4"/>
  <c r="G11" i="4" s="1"/>
  <c r="F9" i="4"/>
  <c r="F11" i="4" s="1"/>
  <c r="E9" i="4"/>
  <c r="E11" i="4" s="1"/>
  <c r="D9" i="4"/>
  <c r="D11" i="4" s="1"/>
  <c r="H8" i="4"/>
  <c r="H7" i="4"/>
  <c r="H15" i="3"/>
  <c r="H8" i="3"/>
  <c r="H7" i="3"/>
  <c r="H13" i="3"/>
  <c r="H12" i="3"/>
  <c r="H11" i="3"/>
  <c r="H10" i="3"/>
  <c r="G9" i="3"/>
  <c r="G14" i="3"/>
  <c r="G16" i="3" s="1"/>
  <c r="F9" i="3"/>
  <c r="F14" i="3"/>
  <c r="F16" i="3"/>
  <c r="E9" i="3"/>
  <c r="E14" i="3" s="1"/>
  <c r="E16" i="3" s="1"/>
  <c r="D9" i="3"/>
  <c r="D14" i="3" s="1"/>
  <c r="D16" i="3" s="1"/>
  <c r="M12" i="1"/>
  <c r="M15" i="1"/>
  <c r="M18" i="1"/>
  <c r="M9" i="1"/>
  <c r="J16" i="7" l="1"/>
  <c r="K16" i="7" s="1"/>
  <c r="L7" i="7" s="1"/>
  <c r="K7" i="7"/>
  <c r="I7" i="7"/>
  <c r="I10" i="7"/>
  <c r="H9" i="4"/>
  <c r="I8" i="4" s="1"/>
  <c r="I7" i="4"/>
  <c r="H11" i="4"/>
  <c r="H9" i="3"/>
  <c r="H14" i="3" s="1"/>
  <c r="H14" i="1"/>
  <c r="L13" i="1"/>
  <c r="J13" i="1"/>
  <c r="K13" i="1"/>
  <c r="I13" i="1"/>
  <c r="K10" i="1"/>
  <c r="J10" i="1"/>
  <c r="K10" i="7"/>
  <c r="I11" i="7"/>
  <c r="I12" i="7"/>
  <c r="K10" i="5"/>
  <c r="H14" i="5"/>
  <c r="I10" i="5" s="1"/>
  <c r="I13" i="7"/>
  <c r="I14" i="7"/>
  <c r="I9" i="7"/>
  <c r="K8" i="5"/>
  <c r="H11" i="1"/>
  <c r="H16" i="1"/>
  <c r="I10" i="1"/>
  <c r="I8" i="7"/>
  <c r="I15" i="7"/>
  <c r="I7" i="3" l="1"/>
  <c r="H16" i="3"/>
  <c r="I10" i="3"/>
  <c r="I12" i="3"/>
  <c r="I13" i="3"/>
  <c r="I9" i="3"/>
  <c r="L8" i="7"/>
  <c r="I8" i="3"/>
  <c r="I11" i="3"/>
  <c r="L11" i="1"/>
  <c r="J11" i="1"/>
  <c r="I11" i="1"/>
  <c r="K11" i="1"/>
  <c r="L13" i="7"/>
  <c r="L9" i="7"/>
  <c r="L11" i="7"/>
  <c r="L12" i="7"/>
  <c r="M10" i="1"/>
  <c r="I13" i="5"/>
  <c r="I7" i="5"/>
  <c r="I14" i="5"/>
  <c r="I9" i="5"/>
  <c r="I11" i="5"/>
  <c r="I12" i="5"/>
  <c r="K14" i="5"/>
  <c r="L8" i="5" s="1"/>
  <c r="L10" i="7"/>
  <c r="I8" i="5"/>
  <c r="I16" i="1"/>
  <c r="M16" i="1" s="1"/>
  <c r="H17" i="1"/>
  <c r="L16" i="1"/>
  <c r="L7" i="1" s="1"/>
  <c r="J16" i="1"/>
  <c r="J7" i="1" s="1"/>
  <c r="K16" i="1"/>
  <c r="K7" i="1" s="1"/>
  <c r="M13" i="1"/>
  <c r="L14" i="1"/>
  <c r="J14" i="1"/>
  <c r="I14" i="1"/>
  <c r="K14" i="1"/>
  <c r="L14" i="7"/>
  <c r="L15" i="7"/>
  <c r="M7" i="1" l="1"/>
  <c r="L10" i="5"/>
  <c r="L17" i="1"/>
  <c r="L8" i="1" s="1"/>
  <c r="L6" i="1" s="1"/>
  <c r="L5" i="1" s="1"/>
  <c r="K17" i="1"/>
  <c r="J17" i="1"/>
  <c r="J8" i="1" s="1"/>
  <c r="J6" i="1" s="1"/>
  <c r="J5" i="1" s="1"/>
  <c r="I17" i="1"/>
  <c r="K8" i="1"/>
  <c r="K6" i="1" s="1"/>
  <c r="K5" i="1" s="1"/>
  <c r="L9" i="5"/>
  <c r="L13" i="5"/>
  <c r="L14" i="5"/>
  <c r="L12" i="5"/>
  <c r="L7" i="5"/>
  <c r="L11" i="5"/>
  <c r="M14" i="1"/>
  <c r="I7" i="1"/>
  <c r="M11" i="1"/>
  <c r="M17" i="1" l="1"/>
  <c r="M8" i="1"/>
  <c r="M6" i="1"/>
  <c r="I8" i="1"/>
  <c r="I6" i="1" s="1"/>
  <c r="I5" i="1" s="1"/>
  <c r="N12" i="1" l="1"/>
  <c r="M5" i="1"/>
  <c r="N9" i="1"/>
  <c r="N15" i="1"/>
  <c r="N8" i="1"/>
  <c r="N7" i="1" s="1"/>
</calcChain>
</file>

<file path=xl/sharedStrings.xml><?xml version="1.0" encoding="utf-8"?>
<sst xmlns="http://schemas.openxmlformats.org/spreadsheetml/2006/main" count="227" uniqueCount="120">
  <si>
    <t>Kopējās izmaksas</t>
  </si>
  <si>
    <t>Kopējās attiecināmās izmaksas</t>
  </si>
  <si>
    <t>ERAF attiecināmais finansējums</t>
  </si>
  <si>
    <t>Privātais finansējums</t>
  </si>
  <si>
    <t>Pētniecība</t>
  </si>
  <si>
    <t>Mācības</t>
  </si>
  <si>
    <t>Kopā, %</t>
  </si>
  <si>
    <t>Kopā, EUR</t>
  </si>
  <si>
    <t xml:space="preserve">- </t>
  </si>
  <si>
    <t>1.</t>
  </si>
  <si>
    <t>2.</t>
  </si>
  <si>
    <t>3.</t>
  </si>
  <si>
    <t>Finansēšanas plāns</t>
  </si>
  <si>
    <t>Finansējuma avots</t>
  </si>
  <si>
    <t>Kopā</t>
  </si>
  <si>
    <t>Summa</t>
  </si>
  <si>
    <t>Summa,</t>
  </si>
  <si>
    <t>EUR</t>
  </si>
  <si>
    <t>%</t>
  </si>
  <si>
    <t>Attiecināmais valsts budžeta finansējums</t>
  </si>
  <si>
    <t>Citi finansēšanas resursi</t>
  </si>
  <si>
    <t>3.1.</t>
  </si>
  <si>
    <t>Saimnieciskā darbība</t>
  </si>
  <si>
    <t>3.2.</t>
  </si>
  <si>
    <t>Kredītresursi</t>
  </si>
  <si>
    <t>3.3.</t>
  </si>
  <si>
    <t>Ieguldījums natūrā</t>
  </si>
  <si>
    <t>3.4.</t>
  </si>
  <si>
    <t>Citi finanšu resursi (norāda)</t>
  </si>
  <si>
    <t>Kopējās neattiecināmās izmaksas</t>
  </si>
  <si>
    <t>-</t>
  </si>
  <si>
    <t>Kopējie ERAF attiecināmais finansējums*</t>
  </si>
  <si>
    <t>Kopējais privātais finansējums*</t>
  </si>
  <si>
    <t>2. pielikums granta iesniegumam</t>
  </si>
  <si>
    <r>
      <rPr>
        <vertAlign val="superscript"/>
        <sz val="10"/>
        <rFont val="Times New Roman"/>
        <family val="1"/>
        <charset val="186"/>
      </rPr>
      <t>[2]</t>
    </r>
    <r>
      <rPr>
        <sz val="10"/>
        <rFont val="Times New Roman"/>
        <family val="1"/>
        <charset val="186"/>
      </rPr>
      <t xml:space="preserve"> Atbilstošā sadaļas finansējuma intensitāte nedrīkst pārsniegt SAM MK noteikumu 33., 34., un 35. punktā noteikto</t>
    </r>
  </si>
  <si>
    <t>Neattiecināmās izmaksas*</t>
  </si>
  <si>
    <t>Kopējais Eiropas Reģionālās attītības fonda finansējums*</t>
  </si>
  <si>
    <r>
      <rPr>
        <vertAlign val="superscript"/>
        <sz val="10"/>
        <rFont val="Times New Roman"/>
        <family val="1"/>
        <charset val="186"/>
      </rPr>
      <t>[3]</t>
    </r>
    <r>
      <rPr>
        <sz val="10"/>
        <rFont val="Times New Roman"/>
        <family val="1"/>
        <charset val="186"/>
      </rPr>
      <t xml:space="preserve"> Ailēs Kopējās attiecināmās izmaksas, Kopējās neattiecināmās izmaksas un Kopējās izmaksas jāakrīt ar 2.2.1. pielikumā un 3. pielikumā  atbilstošajām vērtībām</t>
    </r>
  </si>
  <si>
    <t>Finansējuma intensitāte</t>
  </si>
  <si>
    <t>Kods</t>
  </si>
  <si>
    <t>Izmaksu veids (tiešās/ netiešās)</t>
  </si>
  <si>
    <t>Daudzums</t>
  </si>
  <si>
    <t>KOPĀ</t>
  </si>
  <si>
    <t>t.sk. PVN</t>
  </si>
  <si>
    <t>Tiešās</t>
  </si>
  <si>
    <t>2.1.</t>
  </si>
  <si>
    <t>2.2.</t>
  </si>
  <si>
    <t>Attiecināmās</t>
  </si>
  <si>
    <t>Neattiecināmās</t>
  </si>
  <si>
    <t>Lielais komersants</t>
  </si>
  <si>
    <t>Vidējai komersants</t>
  </si>
  <si>
    <t>Mazais komersants</t>
  </si>
  <si>
    <t>Mācības strādājošām personām ar invaliditāti</t>
  </si>
  <si>
    <t>Nodrošināta pētījumu rezultātu publiska pieejamība</t>
  </si>
  <si>
    <t>Fundamentālais pētījums</t>
  </si>
  <si>
    <t>1FALSE</t>
  </si>
  <si>
    <t>2FALSE</t>
  </si>
  <si>
    <t>3FALSE</t>
  </si>
  <si>
    <t>1TRUE</t>
  </si>
  <si>
    <t>2TRUE</t>
  </si>
  <si>
    <t>3TRUE</t>
  </si>
  <si>
    <t>Pētniecības pieteikuma īstenošanas laika grafiks</t>
  </si>
  <si>
    <r>
      <t>Pētniecības pieteikuma īstenošanas laika grafiks (ceturkšņos)</t>
    </r>
    <r>
      <rPr>
        <vertAlign val="superscript"/>
        <sz val="11"/>
        <color theme="1"/>
        <rFont val="Times New Roman"/>
        <family val="1"/>
        <charset val="186"/>
      </rPr>
      <t>*</t>
    </r>
  </si>
  <si>
    <t>Pētniecības pieteikuma darbību (aktivitāšu) numurs</t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</si>
  <si>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Ja saskaņā ar Ministru kabineta noteikumiem par specifiskā atbalsta mērķa īstenošanu, pētniecības pieteikuma atbalstāmās darbības ir veiktas pirms pētniecības pieteikuma iesnieguma apstiprināšanas, tās jāatzīmē ar "P"; pēc pētniecības pieteikuma iesnieguma apstiprināšanas plānotās darbības jāatzīmē ar "X".</t>
    </r>
  </si>
  <si>
    <r>
      <rPr>
        <vertAlign val="superscript"/>
        <sz val="10"/>
        <rFont val="Times New Roman"/>
        <family val="1"/>
        <charset val="186"/>
      </rPr>
      <t>[2]</t>
    </r>
    <r>
      <rPr>
        <sz val="10"/>
        <rFont val="Times New Roman"/>
        <family val="1"/>
        <charset val="186"/>
      </rPr>
      <t xml:space="preserve"> Pētniecības pieteikuma darbības numuram jāatbilst pētniecības pieteikuma iesnieguma sadaļā "1.5.Pētniecības pieteikuma darbības un sasniedzamie rezultāti" norādītajam pētniecības pieteikuma darbības numuram.</t>
    </r>
  </si>
  <si>
    <r>
      <t xml:space="preserve">Ar saimniecisku darbību </t>
    </r>
    <r>
      <rPr>
        <b/>
        <sz val="10"/>
        <color theme="1"/>
        <rFont val="Times New Roman"/>
        <family val="1"/>
        <charset val="186"/>
      </rPr>
      <t>nesaistīta</t>
    </r>
    <r>
      <rPr>
        <sz val="10"/>
        <color theme="1"/>
        <rFont val="Times New Roman"/>
        <family val="1"/>
        <charset val="186"/>
      </rPr>
      <t xml:space="preserve"> pētniecības pieteikuma iesnieguma gadījumā</t>
    </r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</si>
  <si>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Aizpilda tikai ar saimniecisku darbību nesaistīta pētniecības pieteikuma gadījumā.</t>
    </r>
  </si>
  <si>
    <r>
      <t xml:space="preserve">Ar saimniecisku darbību </t>
    </r>
    <r>
      <rPr>
        <b/>
        <sz val="10"/>
        <color theme="1"/>
        <rFont val="Times New Roman"/>
        <family val="1"/>
        <charset val="186"/>
      </rPr>
      <t>saistīta</t>
    </r>
    <r>
      <rPr>
        <sz val="10"/>
        <color theme="1"/>
        <rFont val="Times New Roman"/>
        <family val="1"/>
        <charset val="186"/>
      </rPr>
      <t xml:space="preserve"> pētniecības pieteikuma iesnieguma gadījumā</t>
    </r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</si>
  <si>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Aizpilda tikai ar saimniecisku darbību saistīta pētniecības pieteikuma gadījumā.</t>
    </r>
  </si>
  <si>
    <t>1. pielikums pētniecības pieteikuma iesniegumam</t>
  </si>
  <si>
    <t>2.1. pielikums pētniecības pieteikuma iesniegumam</t>
  </si>
  <si>
    <t>2. pielikums pētniecības pieteikuma iesniegumam</t>
  </si>
  <si>
    <r>
      <t xml:space="preserve">Ar saimniecisku darbību </t>
    </r>
    <r>
      <rPr>
        <b/>
        <sz val="11"/>
        <color theme="1"/>
        <rFont val="Times New Roman"/>
        <family val="1"/>
        <charset val="186"/>
      </rPr>
      <t>saistīta</t>
    </r>
    <r>
      <rPr>
        <sz val="11"/>
        <color theme="1"/>
        <rFont val="Times New Roman"/>
        <family val="1"/>
        <charset val="186"/>
      </rPr>
      <t xml:space="preserve"> pētniecības pieteikuma iesnieguma gadījumā</t>
    </r>
  </si>
  <si>
    <t>Ar saimniecisku darbību saistīta pētniecības pieteikuma finansēšanas plāna sagatavošana</t>
  </si>
  <si>
    <t>3. pielikums pētniecības pieteikuma iesniegumam</t>
  </si>
  <si>
    <t>Pētniecības pieteikuma budžeta kopsavilkums</t>
  </si>
  <si>
    <t>Pētniecības pieteikuma darbības/  aktivitātes Nr.</t>
  </si>
  <si>
    <t>Pētniecības pieteikuma izmaksas</t>
  </si>
  <si>
    <t>Pētniecības pieteikuma īstenošanas izmaksas (Pētniecības izmaksas)</t>
  </si>
  <si>
    <r>
      <t xml:space="preserve">Ar saimniecisku darbību </t>
    </r>
    <r>
      <rPr>
        <b/>
        <sz val="11"/>
        <color theme="1"/>
        <rFont val="Times New Roman"/>
        <family val="1"/>
        <charset val="186"/>
      </rPr>
      <t>nesaistīta</t>
    </r>
    <r>
      <rPr>
        <sz val="11"/>
        <color theme="1"/>
        <rFont val="Times New Roman"/>
        <family val="1"/>
        <charset val="186"/>
      </rPr>
      <t xml:space="preserve"> pētniecības pieteikuma iesnieguma gadījumā</t>
    </r>
  </si>
  <si>
    <t>Ir</t>
  </si>
  <si>
    <t>Mērvienība</t>
  </si>
  <si>
    <t>Eiropas Reģionālās attītības fonda finansējums</t>
  </si>
  <si>
    <r>
      <rPr>
        <vertAlign val="superscript"/>
        <sz val="10"/>
        <rFont val="Times New Roman"/>
        <family val="1"/>
        <charset val="186"/>
      </rPr>
      <t>[2] *</t>
    </r>
    <r>
      <rPr>
        <sz val="10"/>
        <rFont val="Times New Roman"/>
        <family val="1"/>
        <charset val="186"/>
      </rPr>
      <t xml:space="preserve"> 2.2. pielikuma 1. un 2. ailes aizpilda atbilstoši 2.2.1. pielikumā iegūtajām vērtībām (Kopējais ERAF finansējums un Kopējais privātais finansējums). </t>
    </r>
  </si>
  <si>
    <t>Tehnoloģiju tiesību aizsardzība</t>
  </si>
  <si>
    <t>Pētniecības pieteikuma īstenošanas personāla atlīdzības izmaksas</t>
  </si>
  <si>
    <t>2.3.</t>
  </si>
  <si>
    <t xml:space="preserve"> Ar saimniecisku darbību saistīta pētniecības pieteikuma gadījumā "Nav" vienas vienības izmaksas un atšīfrē 3. punktu pa apakšpunktiem atbilstoši SAM MK 49. punktā noteiktajām attiecināmajām izmaksām</t>
  </si>
  <si>
    <t>4.</t>
  </si>
  <si>
    <t>4.1.</t>
  </si>
  <si>
    <t>4.2.</t>
  </si>
  <si>
    <t>4.3.</t>
  </si>
  <si>
    <t xml:space="preserve">Pētniecības pieteikuma īstenošanas personāla atlīdzības izmaksas  (pēcdoktoranta alga bruto+darba devēja sociālās apdrošināšanas obligātās iemaksas) </t>
  </si>
  <si>
    <t>Pēcdoktoranta alga (bruto + darba devēja sociālās apdrošināšanas obligātās iemaksas)</t>
  </si>
  <si>
    <t>Ieguldījums natūrā (nepārsniedz 5% no pētniecības pieteikuma attiecināmajām izmaksām)</t>
  </si>
  <si>
    <t>1.1.</t>
  </si>
  <si>
    <t>1.2.</t>
  </si>
  <si>
    <t>Pamatlīdzekļi (materiālie aktīvi)</t>
  </si>
  <si>
    <t>Piešķirtie materiāli (materiālie aktīvi)</t>
  </si>
  <si>
    <t>Pētniecības pieteikuma ietvaros ar pētniecību saistītās profesionālās darbības</t>
  </si>
  <si>
    <t>Pētnieku, tehnisko un palīgdarbinieku algas, ciktāl tie nodarbināti pētniecības pieteikuma īstenošanā  (bruto + darba devēja sociālās apdrošināšanas obligātās iemaksas)</t>
  </si>
  <si>
    <t>Ārpakalpojumi. Izmaksas par līgumpētījumiem, zināšanām un patentiem, un citiem  pakalpojumiem, kas izmantoti vienīgi pētniecības pieteikuma mērķiem.</t>
  </si>
  <si>
    <t>Izmaksas par tehnoloģiju tiesību aizsardzību  (ja attiecināms)</t>
  </si>
  <si>
    <t>Pētniecības pieteikuma instrumentu un aprīkojuma izmaksas ciktāl un cik ilgi tos izmanto pētniecības pieteikuma īstenošanā</t>
  </si>
  <si>
    <t>Materiālu un izejvielu izmaksas, kas radušās tieši pētniecības pieteikuma īstenošanās rezultātā</t>
  </si>
  <si>
    <t>2020.gads</t>
  </si>
  <si>
    <t>mēneši</t>
  </si>
  <si>
    <t>Pētniecības pieteikuma administrēšanas un infrastruktūras uzturēšanas izmaksas.</t>
  </si>
  <si>
    <t>2021.gads</t>
  </si>
  <si>
    <t>Izmaksu pozīcijas nosaukums</t>
  </si>
  <si>
    <t xml:space="preserve">*Ar saimniecīsku darbību nesaistīta pētniecības pieteikuma gadījumā 3. punktā norāda "IR" vienas vienības izmaksas, pretī daudzums - norāda pētniecības pieteikuma īstenošanas laiku izteiktu mēnešos, pretī mērvienībai norāda 800 EUR/mēnesī 2. budžeta sadaļā un 185.83 EUR/mēnesī 3. budžeta sadaļā.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</si>
  <si>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Vienas vienības izmaksu pielietojums (ir vai nav*)</t>
  </si>
  <si>
    <r>
      <t xml:space="preserve">Ar saimniecisku darbību </t>
    </r>
    <r>
      <rPr>
        <b/>
        <sz val="11"/>
        <color theme="1"/>
        <rFont val="Times New Roman"/>
        <family val="1"/>
        <charset val="186"/>
      </rPr>
      <t>saistīta</t>
    </r>
    <r>
      <rPr>
        <sz val="11"/>
        <color theme="1"/>
        <rFont val="Times New Roman"/>
        <family val="1"/>
        <charset val="186"/>
      </rPr>
      <t xml:space="preserve"> pētniecības pieteikuma iesnieguma gadījumā </t>
    </r>
  </si>
  <si>
    <t>2022.gads</t>
  </si>
  <si>
    <t>2021, EUR</t>
  </si>
  <si>
    <t>2023.gads</t>
  </si>
  <si>
    <t>2022, EUR</t>
  </si>
  <si>
    <t>2023 EUR</t>
  </si>
  <si>
    <t>2020,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</si>
</sst>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i/>
      <sz val="10"/>
      <color rgb="FF2E74B5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9.5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4" tint="0.39997558519241921"/>
      <name val="Calibri"/>
      <family val="2"/>
      <charset val="186"/>
      <scheme val="minor"/>
    </font>
    <font>
      <sz val="11"/>
      <color theme="4" tint="-0.249977111117893"/>
      <name val="Calibri"/>
      <family val="2"/>
      <charset val="186"/>
      <scheme val="minor"/>
    </font>
    <font>
      <b/>
      <i/>
      <sz val="1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3" borderId="29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9" fontId="2" fillId="3" borderId="19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29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64" fontId="4" fillId="3" borderId="22" xfId="1" applyNumberFormat="1" applyFont="1" applyFill="1" applyBorder="1" applyAlignment="1">
      <alignment vertical="center"/>
    </xf>
    <xf numFmtId="164" fontId="2" fillId="3" borderId="29" xfId="1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9" xfId="0" quotePrefix="1" applyFont="1" applyFill="1" applyBorder="1" applyAlignment="1">
      <alignment horizontal="center" vertical="center"/>
    </xf>
    <xf numFmtId="9" fontId="2" fillId="3" borderId="0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2" fillId="3" borderId="28" xfId="0" quotePrefix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7" fillId="0" borderId="28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7" fillId="0" borderId="34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13" fillId="0" borderId="34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3" borderId="34" xfId="0" applyFont="1" applyFill="1" applyBorder="1" applyAlignment="1">
      <alignment horizontal="right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right" vertical="center" wrapText="1"/>
    </xf>
    <xf numFmtId="0" fontId="14" fillId="9" borderId="28" xfId="0" applyFont="1" applyFill="1" applyBorder="1" applyAlignment="1">
      <alignment horizontal="right" vertical="center" wrapText="1"/>
    </xf>
    <xf numFmtId="0" fontId="14" fillId="3" borderId="35" xfId="0" applyFont="1" applyFill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7" borderId="34" xfId="0" applyFont="1" applyFill="1" applyBorder="1" applyAlignment="1">
      <alignment horizontal="right" vertical="center" wrapText="1"/>
    </xf>
    <xf numFmtId="0" fontId="2" fillId="7" borderId="28" xfId="0" applyFont="1" applyFill="1" applyBorder="1" applyAlignment="1">
      <alignment vertical="center" wrapText="1"/>
    </xf>
    <xf numFmtId="0" fontId="2" fillId="7" borderId="28" xfId="0" applyFont="1" applyFill="1" applyBorder="1" applyAlignment="1">
      <alignment horizontal="right" vertical="center" wrapText="1"/>
    </xf>
    <xf numFmtId="0" fontId="2" fillId="7" borderId="32" xfId="0" applyFont="1" applyFill="1" applyBorder="1" applyAlignment="1">
      <alignment horizontal="right" vertical="center" wrapText="1"/>
    </xf>
    <xf numFmtId="0" fontId="2" fillId="7" borderId="15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3" fillId="3" borderId="35" xfId="0" applyFont="1" applyFill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3" borderId="34" xfId="0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14" fillId="3" borderId="28" xfId="0" quotePrefix="1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9" fontId="14" fillId="3" borderId="3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3" fillId="10" borderId="34" xfId="0" applyFont="1" applyFill="1" applyBorder="1" applyAlignment="1">
      <alignment horizontal="right" vertical="center" wrapText="1"/>
    </xf>
    <xf numFmtId="0" fontId="13" fillId="10" borderId="28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9" fontId="14" fillId="3" borderId="28" xfId="0" applyNumberFormat="1" applyFont="1" applyFill="1" applyBorder="1" applyAlignment="1">
      <alignment horizontal="right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right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2" fillId="0" borderId="16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9" fontId="16" fillId="2" borderId="31" xfId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/>
    <xf numFmtId="9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20" fillId="0" borderId="0" xfId="0" applyFont="1"/>
    <xf numFmtId="0" fontId="11" fillId="0" borderId="31" xfId="0" applyFont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0" fillId="0" borderId="0" xfId="0" applyFill="1"/>
    <xf numFmtId="0" fontId="19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2" fillId="0" borderId="0" xfId="0" applyFont="1" applyFill="1"/>
    <xf numFmtId="9" fontId="2" fillId="3" borderId="1" xfId="0" applyNumberFormat="1" applyFont="1" applyFill="1" applyBorder="1" applyAlignment="1">
      <alignment vertical="center"/>
    </xf>
    <xf numFmtId="9" fontId="24" fillId="2" borderId="31" xfId="1" applyFont="1" applyFill="1" applyBorder="1" applyAlignment="1">
      <alignment horizontal="center" vertical="center" wrapText="1"/>
    </xf>
    <xf numFmtId="16" fontId="18" fillId="0" borderId="34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9" fontId="2" fillId="3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12" borderId="31" xfId="0" applyFont="1" applyFill="1" applyBorder="1" applyAlignment="1" applyProtection="1">
      <alignment horizontal="center" vertical="center" wrapText="1"/>
      <protection locked="0"/>
    </xf>
    <xf numFmtId="0" fontId="14" fillId="12" borderId="34" xfId="0" applyFont="1" applyFill="1" applyBorder="1" applyAlignment="1" applyProtection="1">
      <alignment horizontal="center" vertical="center" wrapText="1"/>
      <protection locked="0"/>
    </xf>
    <xf numFmtId="0" fontId="16" fillId="12" borderId="3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4" fillId="0" borderId="28" xfId="0" applyFont="1" applyBorder="1" applyAlignment="1" applyProtection="1">
      <alignment horizontal="right" vertical="center" wrapText="1"/>
      <protection locked="0"/>
    </xf>
    <xf numFmtId="0" fontId="14" fillId="7" borderId="28" xfId="0" applyFont="1" applyFill="1" applyBorder="1" applyAlignment="1" applyProtection="1">
      <alignment horizontal="right" vertical="center" wrapText="1"/>
      <protection locked="0"/>
    </xf>
    <xf numFmtId="0" fontId="14" fillId="7" borderId="32" xfId="0" applyFont="1" applyFill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horizontal="right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164" fontId="14" fillId="3" borderId="28" xfId="1" applyNumberFormat="1" applyFont="1" applyFill="1" applyBorder="1" applyAlignment="1">
      <alignment horizontal="center" vertical="center" wrapText="1"/>
    </xf>
    <xf numFmtId="164" fontId="14" fillId="8" borderId="28" xfId="1" applyNumberFormat="1" applyFont="1" applyFill="1" applyBorder="1" applyAlignment="1">
      <alignment horizontal="center" vertical="center" wrapText="1"/>
    </xf>
    <xf numFmtId="164" fontId="14" fillId="8" borderId="32" xfId="1" applyNumberFormat="1" applyFont="1" applyFill="1" applyBorder="1" applyAlignment="1">
      <alignment horizontal="center" vertical="center" wrapText="1"/>
    </xf>
    <xf numFmtId="164" fontId="10" fillId="6" borderId="28" xfId="0" applyNumberFormat="1" applyFont="1" applyFill="1" applyBorder="1" applyAlignment="1">
      <alignment horizontal="right" vertical="center" wrapText="1"/>
    </xf>
    <xf numFmtId="0" fontId="20" fillId="0" borderId="0" xfId="0" applyFont="1" applyBorder="1" applyProtection="1">
      <protection locked="0"/>
    </xf>
    <xf numFmtId="164" fontId="16" fillId="2" borderId="33" xfId="1" applyNumberFormat="1" applyFont="1" applyFill="1" applyBorder="1" applyAlignment="1">
      <alignment horizontal="center" vertical="center" wrapText="1"/>
    </xf>
    <xf numFmtId="164" fontId="16" fillId="2" borderId="32" xfId="1" applyNumberFormat="1" applyFont="1" applyFill="1" applyBorder="1" applyAlignment="1">
      <alignment horizontal="center" vertical="center" wrapText="1"/>
    </xf>
    <xf numFmtId="164" fontId="16" fillId="2" borderId="31" xfId="1" applyNumberFormat="1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31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34" xfId="0" applyFont="1" applyBorder="1" applyAlignment="1" applyProtection="1">
      <alignment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8" fillId="0" borderId="31" xfId="0" applyFont="1" applyBorder="1" applyAlignment="1" applyProtection="1">
      <alignment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7" fillId="0" borderId="31" xfId="0" applyFont="1" applyBorder="1" applyProtection="1"/>
    <xf numFmtId="0" fontId="7" fillId="0" borderId="0" xfId="0" applyFont="1" applyProtection="1"/>
    <xf numFmtId="0" fontId="7" fillId="0" borderId="31" xfId="0" applyFont="1" applyBorder="1" applyAlignment="1" applyProtection="1">
      <alignment wrapText="1"/>
    </xf>
    <xf numFmtId="0" fontId="14" fillId="11" borderId="31" xfId="0" applyFont="1" applyFill="1" applyBorder="1" applyAlignment="1" applyProtection="1">
      <alignment horizontal="center" vertical="center" wrapText="1"/>
    </xf>
    <xf numFmtId="0" fontId="16" fillId="11" borderId="31" xfId="0" applyFont="1" applyFill="1" applyBorder="1" applyAlignment="1" applyProtection="1">
      <alignment horizontal="center" vertical="center" wrapText="1"/>
    </xf>
    <xf numFmtId="0" fontId="16" fillId="11" borderId="34" xfId="0" applyFont="1" applyFill="1" applyBorder="1" applyAlignment="1" applyProtection="1">
      <alignment horizontal="center" vertical="center" wrapText="1"/>
    </xf>
    <xf numFmtId="164" fontId="16" fillId="2" borderId="33" xfId="1" applyNumberFormat="1" applyFont="1" applyFill="1" applyBorder="1" applyAlignment="1" applyProtection="1">
      <alignment horizontal="center" vertical="center" wrapText="1"/>
    </xf>
    <xf numFmtId="164" fontId="16" fillId="2" borderId="32" xfId="1" applyNumberFormat="1" applyFont="1" applyFill="1" applyBorder="1" applyAlignment="1" applyProtection="1">
      <alignment horizontal="center" vertical="center" wrapText="1"/>
    </xf>
    <xf numFmtId="164" fontId="16" fillId="2" borderId="31" xfId="1" applyNumberFormat="1" applyFont="1" applyFill="1" applyBorder="1" applyAlignment="1" applyProtection="1">
      <alignment horizontal="center" vertical="center" wrapText="1"/>
    </xf>
    <xf numFmtId="9" fontId="24" fillId="2" borderId="31" xfId="1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9" fontId="16" fillId="2" borderId="31" xfId="1" applyFont="1" applyFill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7" xfId="0" applyFont="1" applyFill="1" applyBorder="1" applyAlignment="1">
      <alignment horizontal="center" vertical="center" textRotation="90"/>
    </xf>
    <xf numFmtId="0" fontId="21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3" fillId="0" borderId="3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4" borderId="21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/>
    </xf>
    <xf numFmtId="0" fontId="2" fillId="4" borderId="30" xfId="0" applyFont="1" applyFill="1" applyBorder="1" applyAlignment="1">
      <alignment horizontal="center" vertical="center" textRotation="90"/>
    </xf>
    <xf numFmtId="0" fontId="2" fillId="0" borderId="0" xfId="0" applyFont="1" applyAlignment="1" applyProtection="1">
      <alignment horizontal="center"/>
      <protection locked="0"/>
    </xf>
    <xf numFmtId="0" fontId="17" fillId="0" borderId="16" xfId="0" applyFont="1" applyFill="1" applyBorder="1" applyAlignment="1" applyProtection="1">
      <alignment horizontal="left" wrapText="1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18" fillId="0" borderId="38" xfId="0" applyFont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center" vertical="center" wrapText="1"/>
    </xf>
    <xf numFmtId="0" fontId="18" fillId="0" borderId="35" xfId="0" applyFont="1" applyBorder="1" applyAlignment="1" applyProtection="1">
      <alignment horizontal="center" vertical="center" wrapText="1"/>
    </xf>
    <xf numFmtId="0" fontId="16" fillId="5" borderId="38" xfId="0" applyFont="1" applyFill="1" applyBorder="1" applyAlignment="1" applyProtection="1">
      <alignment horizontal="center" vertical="center" wrapText="1"/>
    </xf>
    <xf numFmtId="0" fontId="16" fillId="5" borderId="36" xfId="0" applyFont="1" applyFill="1" applyBorder="1" applyAlignment="1" applyProtection="1">
      <alignment horizontal="center" vertical="center" wrapText="1"/>
    </xf>
    <xf numFmtId="0" fontId="16" fillId="5" borderId="35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33" xfId="0" applyFont="1" applyBorder="1" applyAlignment="1" applyProtection="1">
      <alignment horizontal="center" vertical="center" wrapText="1"/>
    </xf>
    <xf numFmtId="0" fontId="17" fillId="0" borderId="16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2" fillId="0" borderId="37" xfId="0" applyFont="1" applyBorder="1" applyAlignment="1">
      <alignment horizontal="center"/>
    </xf>
    <xf numFmtId="0" fontId="16" fillId="5" borderId="38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C$2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G$20" lockText="1" noThreeD="1"/>
</file>

<file path=xl/ctrlProps/ctrlProp5.xml><?xml version="1.0" encoding="utf-8"?>
<formControlPr xmlns="http://schemas.microsoft.com/office/spreadsheetml/2009/9/main" objectType="CheckBox" fmlaLink="$N$23" lockText="1" noThreeD="1"/>
</file>

<file path=xl/ctrlProps/ctrlProp6.xml><?xml version="1.0" encoding="utf-8"?>
<formControlPr xmlns="http://schemas.microsoft.com/office/spreadsheetml/2009/9/main" objectType="CheckBox" fmlaLink="$N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9525</xdr:rowOff>
        </xdr:from>
        <xdr:to>
          <xdr:col>5</xdr:col>
          <xdr:colOff>466725</xdr:colOff>
          <xdr:row>22</xdr:row>
          <xdr:rowOff>161925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9525</xdr:rowOff>
        </xdr:from>
        <xdr:to>
          <xdr:col>5</xdr:col>
          <xdr:colOff>466725</xdr:colOff>
          <xdr:row>23</xdr:row>
          <xdr:rowOff>161925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24</xdr:row>
          <xdr:rowOff>9525</xdr:rowOff>
        </xdr:from>
        <xdr:to>
          <xdr:col>5</xdr:col>
          <xdr:colOff>466725</xdr:colOff>
          <xdr:row>24</xdr:row>
          <xdr:rowOff>161925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18</xdr:row>
          <xdr:rowOff>142875</xdr:rowOff>
        </xdr:from>
        <xdr:to>
          <xdr:col>6</xdr:col>
          <xdr:colOff>352425</xdr:colOff>
          <xdr:row>20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142875</xdr:rowOff>
        </xdr:from>
        <xdr:to>
          <xdr:col>13</xdr:col>
          <xdr:colOff>352425</xdr:colOff>
          <xdr:row>23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23</xdr:row>
          <xdr:rowOff>142875</xdr:rowOff>
        </xdr:from>
        <xdr:to>
          <xdr:col>13</xdr:col>
          <xdr:colOff>352425</xdr:colOff>
          <xdr:row>25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zoomScale="120" zoomScaleNormal="120" workbookViewId="0">
      <selection activeCell="O5" sqref="O5:R5"/>
    </sheetView>
  </sheetViews>
  <sheetFormatPr defaultColWidth="7.42578125" defaultRowHeight="15" x14ac:dyDescent="0.25"/>
  <cols>
    <col min="2" max="2" width="16.140625" customWidth="1"/>
  </cols>
  <sheetData>
    <row r="1" spans="1:27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172" t="s">
        <v>70</v>
      </c>
      <c r="M1" s="172"/>
      <c r="N1" s="172"/>
      <c r="O1" s="172"/>
      <c r="P1" s="172"/>
      <c r="Q1" s="172"/>
      <c r="R1" s="172"/>
    </row>
    <row r="2" spans="1:27" ht="15.7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7" ht="15.75" thickBot="1" x14ac:dyDescent="0.3">
      <c r="A3" s="65"/>
      <c r="B3" s="175" t="s">
        <v>61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</row>
    <row r="4" spans="1:27" ht="19.5" customHeight="1" thickBot="1" x14ac:dyDescent="0.3">
      <c r="A4" s="65"/>
      <c r="B4" s="181" t="s">
        <v>63</v>
      </c>
      <c r="C4" s="178" t="s">
        <v>62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80"/>
    </row>
    <row r="5" spans="1:27" ht="18.75" customHeight="1" thickBot="1" x14ac:dyDescent="0.3">
      <c r="A5" s="65"/>
      <c r="B5" s="182"/>
      <c r="C5" s="178" t="s">
        <v>106</v>
      </c>
      <c r="D5" s="179"/>
      <c r="E5" s="179"/>
      <c r="F5" s="180"/>
      <c r="G5" s="178" t="s">
        <v>109</v>
      </c>
      <c r="H5" s="179"/>
      <c r="I5" s="179"/>
      <c r="J5" s="180"/>
      <c r="K5" s="178" t="s">
        <v>114</v>
      </c>
      <c r="L5" s="179"/>
      <c r="M5" s="179"/>
      <c r="N5" s="180"/>
      <c r="O5" s="178" t="s">
        <v>116</v>
      </c>
      <c r="P5" s="179"/>
      <c r="Q5" s="179"/>
      <c r="R5" s="180"/>
    </row>
    <row r="6" spans="1:27" ht="15.75" thickBot="1" x14ac:dyDescent="0.3">
      <c r="A6" s="65"/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1:27" ht="15.75" thickBot="1" x14ac:dyDescent="0.3">
      <c r="A7" s="65"/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</row>
    <row r="8" spans="1:27" ht="15.75" thickBot="1" x14ac:dyDescent="0.3">
      <c r="A8" s="65"/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  <c r="N8" s="138"/>
      <c r="O8" s="138"/>
      <c r="P8" s="138"/>
      <c r="Q8" s="138"/>
      <c r="R8" s="138"/>
    </row>
    <row r="9" spans="1:27" ht="15.75" thickBot="1" x14ac:dyDescent="0.3">
      <c r="A9" s="65"/>
      <c r="B9" s="136"/>
      <c r="C9" s="138"/>
      <c r="D9" s="138"/>
      <c r="E9" s="138"/>
      <c r="F9" s="138"/>
      <c r="G9" s="138"/>
      <c r="H9" s="138"/>
      <c r="I9" s="138"/>
      <c r="J9" s="138"/>
      <c r="K9" s="137"/>
      <c r="L9" s="137"/>
      <c r="M9" s="137"/>
      <c r="N9" s="137"/>
      <c r="O9" s="137"/>
      <c r="P9" s="137"/>
      <c r="Q9" s="137"/>
      <c r="R9" s="138"/>
    </row>
    <row r="10" spans="1:27" ht="15.75" thickBot="1" x14ac:dyDescent="0.3">
      <c r="A10" s="65"/>
      <c r="B10" s="139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27" ht="34.5" customHeight="1" x14ac:dyDescent="0.25">
      <c r="A11" s="65"/>
      <c r="B11" s="173" t="s">
        <v>64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15.75" customHeight="1" x14ac:dyDescent="0.25">
      <c r="A12" s="65"/>
      <c r="B12" s="174" t="s">
        <v>65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32"/>
      <c r="T12" s="32"/>
      <c r="U12" s="32"/>
      <c r="V12" s="32"/>
      <c r="W12" s="32"/>
      <c r="X12" s="32"/>
      <c r="Y12" s="32"/>
      <c r="Z12" s="32"/>
      <c r="AA12" s="74"/>
    </row>
    <row r="13" spans="1:27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22" ht="15.75" customHeight="1" x14ac:dyDescent="0.25"/>
    <row r="23" ht="15.75" customHeight="1" x14ac:dyDescent="0.25"/>
  </sheetData>
  <sheetProtection selectLockedCells="1"/>
  <mergeCells count="10">
    <mergeCell ref="L1:R1"/>
    <mergeCell ref="B11:R11"/>
    <mergeCell ref="B12:R12"/>
    <mergeCell ref="B3:R3"/>
    <mergeCell ref="C4:R4"/>
    <mergeCell ref="C5:F5"/>
    <mergeCell ref="G5:J5"/>
    <mergeCell ref="K5:N5"/>
    <mergeCell ref="O5:R5"/>
    <mergeCell ref="B4:B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G4" sqref="G4"/>
    </sheetView>
  </sheetViews>
  <sheetFormatPr defaultColWidth="28.85546875" defaultRowHeight="16.5" customHeight="1" x14ac:dyDescent="0.25"/>
  <cols>
    <col min="1" max="1" width="9.140625" customWidth="1"/>
    <col min="2" max="2" width="3.85546875" customWidth="1"/>
    <col min="3" max="3" width="33" customWidth="1"/>
    <col min="4" max="5" width="11.85546875" customWidth="1"/>
    <col min="6" max="6" width="11.7109375" customWidth="1"/>
    <col min="7" max="7" width="11.85546875" customWidth="1"/>
    <col min="8" max="8" width="12.140625" customWidth="1"/>
    <col min="9" max="9" width="11.28515625" customWidth="1"/>
  </cols>
  <sheetData>
    <row r="1" spans="1:9" ht="16.5" customHeight="1" x14ac:dyDescent="0.25">
      <c r="A1" s="65"/>
      <c r="B1" s="65"/>
      <c r="C1" s="65"/>
      <c r="D1" s="65"/>
      <c r="E1" s="172" t="s">
        <v>71</v>
      </c>
      <c r="F1" s="172"/>
      <c r="G1" s="172"/>
      <c r="H1" s="172"/>
      <c r="I1" s="172"/>
    </row>
    <row r="2" spans="1:9" ht="16.5" customHeight="1" thickBot="1" x14ac:dyDescent="0.3">
      <c r="A2" s="65"/>
      <c r="B2" s="65"/>
      <c r="C2" s="184" t="s">
        <v>66</v>
      </c>
      <c r="D2" s="184"/>
      <c r="E2" s="184"/>
      <c r="F2" s="184"/>
      <c r="G2" s="184"/>
      <c r="H2" s="184"/>
      <c r="I2" s="65"/>
    </row>
    <row r="3" spans="1:9" ht="16.5" customHeight="1" thickBot="1" x14ac:dyDescent="0.3">
      <c r="A3" s="65"/>
      <c r="B3" s="185" t="s">
        <v>12</v>
      </c>
      <c r="C3" s="186"/>
      <c r="D3" s="186"/>
      <c r="E3" s="186"/>
      <c r="F3" s="186"/>
      <c r="G3" s="186"/>
      <c r="H3" s="186"/>
      <c r="I3" s="187"/>
    </row>
    <row r="4" spans="1:9" ht="16.5" customHeight="1" thickBot="1" x14ac:dyDescent="0.3">
      <c r="A4" s="65"/>
      <c r="B4" s="44"/>
      <c r="C4" s="188" t="s">
        <v>13</v>
      </c>
      <c r="D4" s="45" t="s">
        <v>106</v>
      </c>
      <c r="E4" s="45" t="s">
        <v>109</v>
      </c>
      <c r="F4" s="45" t="s">
        <v>114</v>
      </c>
      <c r="G4" s="45" t="s">
        <v>116</v>
      </c>
      <c r="H4" s="191" t="s">
        <v>14</v>
      </c>
      <c r="I4" s="192"/>
    </row>
    <row r="5" spans="1:9" ht="16.5" customHeight="1" x14ac:dyDescent="0.25">
      <c r="A5" s="65"/>
      <c r="B5" s="188"/>
      <c r="C5" s="189"/>
      <c r="D5" s="193" t="s">
        <v>15</v>
      </c>
      <c r="E5" s="193" t="s">
        <v>15</v>
      </c>
      <c r="F5" s="193" t="s">
        <v>15</v>
      </c>
      <c r="G5" s="193" t="s">
        <v>15</v>
      </c>
      <c r="H5" s="46" t="s">
        <v>16</v>
      </c>
      <c r="I5" s="193" t="s">
        <v>18</v>
      </c>
    </row>
    <row r="6" spans="1:9" ht="16.5" customHeight="1" thickBot="1" x14ac:dyDescent="0.3">
      <c r="A6" s="65"/>
      <c r="B6" s="190"/>
      <c r="C6" s="190"/>
      <c r="D6" s="194"/>
      <c r="E6" s="194"/>
      <c r="F6" s="194"/>
      <c r="G6" s="194"/>
      <c r="H6" s="47" t="s">
        <v>17</v>
      </c>
      <c r="I6" s="194"/>
    </row>
    <row r="7" spans="1:9" ht="33" customHeight="1" thickBot="1" x14ac:dyDescent="0.3">
      <c r="A7" s="65"/>
      <c r="B7" s="44" t="s">
        <v>9</v>
      </c>
      <c r="C7" s="48" t="s">
        <v>83</v>
      </c>
      <c r="D7" s="129"/>
      <c r="E7" s="129"/>
      <c r="F7" s="129"/>
      <c r="G7" s="129"/>
      <c r="H7" s="43">
        <f>SUM(D7:G7)</f>
        <v>0</v>
      </c>
      <c r="I7" s="140" t="e">
        <f>H7/H14</f>
        <v>#DIV/0!</v>
      </c>
    </row>
    <row r="8" spans="1:9" ht="30" customHeight="1" thickBot="1" x14ac:dyDescent="0.3">
      <c r="A8" s="65"/>
      <c r="B8" s="44" t="s">
        <v>10</v>
      </c>
      <c r="C8" s="48" t="s">
        <v>19</v>
      </c>
      <c r="D8" s="129"/>
      <c r="E8" s="129"/>
      <c r="F8" s="129"/>
      <c r="G8" s="129"/>
      <c r="H8" s="43">
        <f>SUM(D8:G8)</f>
        <v>0</v>
      </c>
      <c r="I8" s="140" t="e">
        <f>H8/H14</f>
        <v>#DIV/0!</v>
      </c>
    </row>
    <row r="9" spans="1:9" ht="16.5" customHeight="1" thickBot="1" x14ac:dyDescent="0.3">
      <c r="A9" s="65"/>
      <c r="B9" s="49" t="s">
        <v>11</v>
      </c>
      <c r="C9" s="50" t="s">
        <v>20</v>
      </c>
      <c r="D9" s="41">
        <f>SUM(D10:D13)</f>
        <v>0</v>
      </c>
      <c r="E9" s="41">
        <f>SUM(E10:E13)</f>
        <v>0</v>
      </c>
      <c r="F9" s="41">
        <f>SUM(F10:F13)</f>
        <v>0</v>
      </c>
      <c r="G9" s="41">
        <f>SUM(G10:G13)</f>
        <v>0</v>
      </c>
      <c r="H9" s="43">
        <f>SUM(H10:H13)</f>
        <v>0</v>
      </c>
      <c r="I9" s="140" t="e">
        <f>H9/H14</f>
        <v>#DIV/0!</v>
      </c>
    </row>
    <row r="10" spans="1:9" ht="16.5" customHeight="1" thickBot="1" x14ac:dyDescent="0.3">
      <c r="A10" s="65"/>
      <c r="B10" s="49" t="s">
        <v>21</v>
      </c>
      <c r="C10" s="51" t="s">
        <v>22</v>
      </c>
      <c r="D10" s="130"/>
      <c r="E10" s="130"/>
      <c r="F10" s="130"/>
      <c r="G10" s="130"/>
      <c r="H10" s="61">
        <f>SUM(D10:G10)</f>
        <v>0</v>
      </c>
      <c r="I10" s="141" t="e">
        <f>H10/H14</f>
        <v>#DIV/0!</v>
      </c>
    </row>
    <row r="11" spans="1:9" ht="16.5" customHeight="1" thickBot="1" x14ac:dyDescent="0.3">
      <c r="A11" s="65"/>
      <c r="B11" s="49" t="s">
        <v>23</v>
      </c>
      <c r="C11" s="51" t="s">
        <v>24</v>
      </c>
      <c r="D11" s="130"/>
      <c r="E11" s="130"/>
      <c r="F11" s="130"/>
      <c r="G11" s="130"/>
      <c r="H11" s="61">
        <f>SUM(D11:G11)</f>
        <v>0</v>
      </c>
      <c r="I11" s="141" t="e">
        <f>H11/H14</f>
        <v>#DIV/0!</v>
      </c>
    </row>
    <row r="12" spans="1:9" ht="16.5" customHeight="1" thickBot="1" x14ac:dyDescent="0.3">
      <c r="A12" s="65"/>
      <c r="B12" s="49" t="s">
        <v>25</v>
      </c>
      <c r="C12" s="51" t="s">
        <v>26</v>
      </c>
      <c r="D12" s="130"/>
      <c r="E12" s="130"/>
      <c r="F12" s="130"/>
      <c r="G12" s="130"/>
      <c r="H12" s="61">
        <f>SUM(D12:G12)</f>
        <v>0</v>
      </c>
      <c r="I12" s="141" t="e">
        <f>H12/H14</f>
        <v>#DIV/0!</v>
      </c>
    </row>
    <row r="13" spans="1:9" ht="16.5" customHeight="1" thickBot="1" x14ac:dyDescent="0.3">
      <c r="A13" s="65"/>
      <c r="B13" s="52" t="s">
        <v>27</v>
      </c>
      <c r="C13" s="53" t="s">
        <v>28</v>
      </c>
      <c r="D13" s="131"/>
      <c r="E13" s="131"/>
      <c r="F13" s="131"/>
      <c r="G13" s="131"/>
      <c r="H13" s="62">
        <f>SUM(D13:G13)</f>
        <v>0</v>
      </c>
      <c r="I13" s="142" t="e">
        <f>H13/H14</f>
        <v>#DIV/0!</v>
      </c>
    </row>
    <row r="14" spans="1:9" ht="16.5" customHeight="1" thickBot="1" x14ac:dyDescent="0.3">
      <c r="A14" s="65"/>
      <c r="B14" s="54"/>
      <c r="C14" s="55" t="s">
        <v>1</v>
      </c>
      <c r="D14" s="42">
        <f>SUM(D7:D9)</f>
        <v>0</v>
      </c>
      <c r="E14" s="42">
        <f>SUM(E7:E9)</f>
        <v>0</v>
      </c>
      <c r="F14" s="42">
        <f>SUM(F7:F9)</f>
        <v>0</v>
      </c>
      <c r="G14" s="42">
        <f>SUM(G7:G9)</f>
        <v>0</v>
      </c>
      <c r="H14" s="63">
        <f>SUM(H7:H9)</f>
        <v>0</v>
      </c>
      <c r="I14" s="64">
        <v>1</v>
      </c>
    </row>
    <row r="15" spans="1:9" ht="16.5" customHeight="1" thickBot="1" x14ac:dyDescent="0.3">
      <c r="A15" s="65"/>
      <c r="B15" s="56"/>
      <c r="C15" s="57" t="s">
        <v>29</v>
      </c>
      <c r="D15" s="129"/>
      <c r="E15" s="129"/>
      <c r="F15" s="129"/>
      <c r="G15" s="129"/>
      <c r="H15" s="43">
        <f>SUM(D15:G15)</f>
        <v>0</v>
      </c>
      <c r="I15" s="60" t="s">
        <v>30</v>
      </c>
    </row>
    <row r="16" spans="1:9" ht="16.5" customHeight="1" thickBot="1" x14ac:dyDescent="0.3">
      <c r="A16" s="65"/>
      <c r="B16" s="58"/>
      <c r="C16" s="59" t="s">
        <v>0</v>
      </c>
      <c r="D16" s="40">
        <f>SUM(D14:D15)</f>
        <v>0</v>
      </c>
      <c r="E16" s="40">
        <f>SUM(E14:E15)</f>
        <v>0</v>
      </c>
      <c r="F16" s="40">
        <f>SUM(F14:F15)</f>
        <v>0</v>
      </c>
      <c r="G16" s="40">
        <f>SUM(G14:G15)</f>
        <v>0</v>
      </c>
      <c r="H16" s="43">
        <f>SUM(H14:H15)</f>
        <v>0</v>
      </c>
      <c r="I16" s="60" t="s">
        <v>30</v>
      </c>
    </row>
    <row r="17" spans="1:17" ht="16.5" customHeight="1" x14ac:dyDescent="0.25">
      <c r="A17" s="65"/>
      <c r="B17" s="65"/>
      <c r="C17" s="65"/>
      <c r="D17" s="65"/>
      <c r="E17" s="65"/>
      <c r="F17" s="65"/>
      <c r="G17" s="65"/>
      <c r="H17" s="65"/>
      <c r="I17" s="65"/>
    </row>
    <row r="18" spans="1:17" ht="16.5" customHeight="1" x14ac:dyDescent="0.25">
      <c r="A18" s="183" t="s">
        <v>67</v>
      </c>
      <c r="B18" s="183"/>
      <c r="C18" s="183"/>
      <c r="D18" s="183"/>
      <c r="E18" s="183"/>
      <c r="F18" s="183"/>
      <c r="G18" s="183"/>
      <c r="H18" s="183"/>
      <c r="I18" s="183"/>
      <c r="J18" s="75"/>
      <c r="K18" s="75"/>
      <c r="L18" s="75"/>
      <c r="M18" s="75"/>
      <c r="N18" s="75"/>
      <c r="O18" s="75"/>
      <c r="P18" s="75"/>
      <c r="Q18" s="75"/>
    </row>
    <row r="19" spans="1:17" ht="16.5" customHeight="1" x14ac:dyDescent="0.25">
      <c r="A19" s="174" t="s">
        <v>34</v>
      </c>
      <c r="B19" s="174"/>
      <c r="C19" s="174"/>
      <c r="D19" s="174"/>
      <c r="E19" s="174"/>
      <c r="F19" s="174"/>
      <c r="G19" s="174"/>
      <c r="H19" s="174"/>
      <c r="I19" s="174"/>
      <c r="J19" s="76"/>
      <c r="K19" s="76"/>
      <c r="L19" s="76"/>
      <c r="M19" s="76"/>
      <c r="N19" s="76"/>
      <c r="O19" s="76"/>
      <c r="P19" s="76"/>
      <c r="Q19" s="76"/>
    </row>
    <row r="20" spans="1:17" ht="16.5" customHeight="1" x14ac:dyDescent="0.25">
      <c r="J20" s="77"/>
      <c r="K20" s="77"/>
      <c r="L20" s="77"/>
      <c r="M20" s="77"/>
      <c r="N20" s="77"/>
      <c r="O20" s="77"/>
      <c r="P20" s="77"/>
      <c r="Q20" s="77"/>
    </row>
  </sheetData>
  <sheetProtection selectLockedCells="1"/>
  <mergeCells count="13">
    <mergeCell ref="A18:I18"/>
    <mergeCell ref="A19:I19"/>
    <mergeCell ref="E1:I1"/>
    <mergeCell ref="C2:H2"/>
    <mergeCell ref="B3:I3"/>
    <mergeCell ref="C4:C6"/>
    <mergeCell ref="H4:I4"/>
    <mergeCell ref="B5:B6"/>
    <mergeCell ref="D5:D6"/>
    <mergeCell ref="E5:E6"/>
    <mergeCell ref="F5:F6"/>
    <mergeCell ref="G5:G6"/>
    <mergeCell ref="I5:I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4" sqref="G4"/>
    </sheetView>
  </sheetViews>
  <sheetFormatPr defaultColWidth="11.85546875" defaultRowHeight="15" x14ac:dyDescent="0.25"/>
  <cols>
    <col min="1" max="2" width="5.42578125" style="65" customWidth="1"/>
    <col min="3" max="3" width="19.140625" style="65" customWidth="1"/>
    <col min="4" max="16384" width="11.85546875" style="65"/>
  </cols>
  <sheetData>
    <row r="1" spans="1:9" x14ac:dyDescent="0.25">
      <c r="C1"/>
      <c r="D1"/>
      <c r="E1" s="172" t="s">
        <v>72</v>
      </c>
      <c r="F1" s="172"/>
      <c r="G1" s="172"/>
      <c r="H1" s="172"/>
      <c r="I1" s="172"/>
    </row>
    <row r="2" spans="1:9" ht="15.75" thickBot="1" x14ac:dyDescent="0.3">
      <c r="C2" s="184" t="s">
        <v>68</v>
      </c>
      <c r="D2" s="184"/>
      <c r="E2" s="184"/>
      <c r="F2" s="184"/>
      <c r="G2" s="184"/>
      <c r="H2" s="184"/>
      <c r="I2"/>
    </row>
    <row r="3" spans="1:9" ht="15.75" thickBot="1" x14ac:dyDescent="0.3">
      <c r="B3" s="185" t="s">
        <v>12</v>
      </c>
      <c r="C3" s="186"/>
      <c r="D3" s="186"/>
      <c r="E3" s="186"/>
      <c r="F3" s="186"/>
      <c r="G3" s="186"/>
      <c r="H3" s="186"/>
      <c r="I3" s="187"/>
    </row>
    <row r="4" spans="1:9" ht="15.75" thickBot="1" x14ac:dyDescent="0.3">
      <c r="B4" s="33"/>
      <c r="C4" s="195" t="s">
        <v>13</v>
      </c>
      <c r="D4" s="29" t="s">
        <v>106</v>
      </c>
      <c r="E4" s="29" t="s">
        <v>109</v>
      </c>
      <c r="F4" s="29" t="s">
        <v>114</v>
      </c>
      <c r="G4" s="29" t="s">
        <v>116</v>
      </c>
      <c r="H4" s="198" t="s">
        <v>14</v>
      </c>
      <c r="I4" s="199"/>
    </row>
    <row r="5" spans="1:9" x14ac:dyDescent="0.25">
      <c r="B5" s="195"/>
      <c r="C5" s="196"/>
      <c r="D5" s="181" t="s">
        <v>15</v>
      </c>
      <c r="E5" s="181" t="s">
        <v>15</v>
      </c>
      <c r="F5" s="181" t="s">
        <v>15</v>
      </c>
      <c r="G5" s="181" t="s">
        <v>15</v>
      </c>
      <c r="H5" s="34" t="s">
        <v>16</v>
      </c>
      <c r="I5" s="181" t="s">
        <v>18</v>
      </c>
    </row>
    <row r="6" spans="1:9" ht="15.75" thickBot="1" x14ac:dyDescent="0.3">
      <c r="B6" s="197"/>
      <c r="C6" s="197"/>
      <c r="D6" s="182"/>
      <c r="E6" s="182"/>
      <c r="F6" s="182"/>
      <c r="G6" s="182"/>
      <c r="H6" s="30" t="s">
        <v>17</v>
      </c>
      <c r="I6" s="182"/>
    </row>
    <row r="7" spans="1:9" ht="43.5" customHeight="1" thickBot="1" x14ac:dyDescent="0.3">
      <c r="B7" s="33" t="s">
        <v>9</v>
      </c>
      <c r="C7" s="35" t="s">
        <v>36</v>
      </c>
      <c r="D7" s="129"/>
      <c r="E7" s="129"/>
      <c r="F7" s="129"/>
      <c r="G7" s="129"/>
      <c r="H7" s="68">
        <f>SUM(D7:G7)</f>
        <v>0</v>
      </c>
      <c r="I7" s="143" t="e">
        <f>H7/H9</f>
        <v>#DIV/0!</v>
      </c>
    </row>
    <row r="8" spans="1:9" ht="27.75" customHeight="1" thickBot="1" x14ac:dyDescent="0.3">
      <c r="B8" s="33" t="s">
        <v>10</v>
      </c>
      <c r="C8" s="35" t="s">
        <v>32</v>
      </c>
      <c r="D8" s="129"/>
      <c r="E8" s="129"/>
      <c r="F8" s="129"/>
      <c r="G8" s="129"/>
      <c r="H8" s="68">
        <f>SUM(D8:G8)</f>
        <v>0</v>
      </c>
      <c r="I8" s="143" t="e">
        <f>H8/H9</f>
        <v>#DIV/0!</v>
      </c>
    </row>
    <row r="9" spans="1:9" ht="26.25" thickBot="1" x14ac:dyDescent="0.3">
      <c r="B9" s="38"/>
      <c r="C9" s="39" t="s">
        <v>1</v>
      </c>
      <c r="D9" s="40">
        <f>SUM(D7:D8)</f>
        <v>0</v>
      </c>
      <c r="E9" s="40">
        <f>SUM(E7:E8)</f>
        <v>0</v>
      </c>
      <c r="F9" s="40">
        <f>SUM(F7:F8)</f>
        <v>0</v>
      </c>
      <c r="G9" s="40">
        <f>SUM(G7:G8)</f>
        <v>0</v>
      </c>
      <c r="H9" s="73">
        <f>SUM(H7:H8)</f>
        <v>0</v>
      </c>
      <c r="I9" s="69">
        <v>1</v>
      </c>
    </row>
    <row r="10" spans="1:9" ht="33.75" customHeight="1" thickBot="1" x14ac:dyDescent="0.3">
      <c r="B10" s="36"/>
      <c r="C10" s="37" t="s">
        <v>29</v>
      </c>
      <c r="D10" s="129"/>
      <c r="E10" s="129"/>
      <c r="F10" s="129"/>
      <c r="G10" s="129"/>
      <c r="H10" s="73">
        <f>SUM(D10:G10)</f>
        <v>0</v>
      </c>
      <c r="I10" s="70" t="s">
        <v>30</v>
      </c>
    </row>
    <row r="11" spans="1:9" ht="15.75" thickBot="1" x14ac:dyDescent="0.3">
      <c r="B11" s="66"/>
      <c r="C11" s="67" t="s">
        <v>0</v>
      </c>
      <c r="D11" s="71">
        <f>SUM(D9:D10)</f>
        <v>0</v>
      </c>
      <c r="E11" s="71">
        <f>SUM(E9:E10)</f>
        <v>0</v>
      </c>
      <c r="F11" s="71">
        <f>SUM(F9:F10)</f>
        <v>0</v>
      </c>
      <c r="G11" s="71">
        <f>SUM(G9:G10)</f>
        <v>0</v>
      </c>
      <c r="H11" s="71">
        <f>SUM(H9:H10)</f>
        <v>0</v>
      </c>
      <c r="I11" s="72" t="s">
        <v>30</v>
      </c>
    </row>
    <row r="13" spans="1:9" ht="18.75" customHeight="1" x14ac:dyDescent="0.25">
      <c r="A13" s="183" t="s">
        <v>69</v>
      </c>
      <c r="B13" s="183"/>
      <c r="C13" s="183"/>
      <c r="D13" s="183"/>
      <c r="E13" s="183"/>
      <c r="F13" s="183"/>
      <c r="G13" s="183"/>
      <c r="H13" s="183"/>
      <c r="I13" s="183"/>
    </row>
    <row r="14" spans="1:9" ht="33" customHeight="1" x14ac:dyDescent="0.25">
      <c r="A14" s="174" t="s">
        <v>84</v>
      </c>
      <c r="B14" s="174"/>
      <c r="C14" s="174"/>
      <c r="D14" s="174"/>
      <c r="E14" s="174"/>
      <c r="F14" s="174"/>
      <c r="G14" s="174"/>
      <c r="H14" s="174"/>
      <c r="I14" s="174"/>
    </row>
    <row r="15" spans="1:9" ht="36" customHeight="1" x14ac:dyDescent="0.25">
      <c r="A15" s="183" t="s">
        <v>37</v>
      </c>
      <c r="B15" s="183"/>
      <c r="C15" s="183"/>
      <c r="D15" s="183"/>
      <c r="E15" s="183"/>
      <c r="F15" s="183"/>
      <c r="G15" s="183"/>
      <c r="H15" s="183"/>
      <c r="I15" s="183"/>
    </row>
  </sheetData>
  <sheetProtection selectLockedCells="1"/>
  <mergeCells count="14">
    <mergeCell ref="E1:I1"/>
    <mergeCell ref="C2:H2"/>
    <mergeCell ref="A13:I13"/>
    <mergeCell ref="A14:I14"/>
    <mergeCell ref="A15:I15"/>
    <mergeCell ref="B3:I3"/>
    <mergeCell ref="C4:C6"/>
    <mergeCell ref="H4:I4"/>
    <mergeCell ref="B5:B6"/>
    <mergeCell ref="D5:D6"/>
    <mergeCell ref="E5:E6"/>
    <mergeCell ref="F5:F6"/>
    <mergeCell ref="G5:G6"/>
    <mergeCell ref="I5:I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53"/>
  <sheetViews>
    <sheetView zoomScale="106" zoomScaleNormal="106" zoomScalePageLayoutView="106" workbookViewId="0">
      <selection activeCell="P10" sqref="P10"/>
    </sheetView>
  </sheetViews>
  <sheetFormatPr defaultColWidth="10.7109375" defaultRowHeight="13.5" customHeight="1" x14ac:dyDescent="0.25"/>
  <cols>
    <col min="1" max="1" width="3.7109375" customWidth="1"/>
    <col min="2" max="2" width="4.140625" customWidth="1"/>
    <col min="3" max="3" width="4.7109375" customWidth="1"/>
    <col min="5" max="5" width="12.7109375" customWidth="1"/>
    <col min="7" max="7" width="10.7109375" customWidth="1"/>
    <col min="8" max="8" width="12.42578125" customWidth="1"/>
    <col min="9" max="9" width="10.7109375" customWidth="1"/>
  </cols>
  <sheetData>
    <row r="1" spans="2:14" ht="13.5" customHeight="1" x14ac:dyDescent="0.25">
      <c r="J1" s="172" t="s">
        <v>33</v>
      </c>
      <c r="K1" s="172"/>
      <c r="L1" s="172"/>
      <c r="M1" s="172"/>
      <c r="N1" s="172"/>
    </row>
    <row r="2" spans="2:14" ht="13.5" customHeight="1" thickBot="1" x14ac:dyDescent="0.3">
      <c r="E2" s="211" t="s">
        <v>73</v>
      </c>
      <c r="F2" s="211"/>
      <c r="G2" s="211"/>
      <c r="H2" s="211"/>
      <c r="I2" s="211"/>
      <c r="J2" s="211"/>
      <c r="K2" s="211"/>
      <c r="L2" s="211"/>
      <c r="M2" s="211"/>
      <c r="N2" s="211"/>
    </row>
    <row r="3" spans="2:14" ht="13.5" customHeight="1" thickBot="1" x14ac:dyDescent="0.3">
      <c r="B3" s="208" t="s">
        <v>74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10"/>
    </row>
    <row r="4" spans="2:14" ht="35.25" customHeight="1" x14ac:dyDescent="0.25">
      <c r="B4" s="1"/>
      <c r="C4" s="2"/>
      <c r="D4" s="2"/>
      <c r="E4" s="2"/>
      <c r="F4" s="2"/>
      <c r="G4" s="2"/>
      <c r="H4" s="78" t="s">
        <v>38</v>
      </c>
      <c r="I4" s="2" t="s">
        <v>119</v>
      </c>
      <c r="J4" s="2" t="s">
        <v>115</v>
      </c>
      <c r="K4" s="2" t="s">
        <v>117</v>
      </c>
      <c r="L4" s="2" t="s">
        <v>118</v>
      </c>
      <c r="M4" s="2" t="s">
        <v>7</v>
      </c>
      <c r="N4" s="3" t="s">
        <v>6</v>
      </c>
    </row>
    <row r="5" spans="2:14" ht="13.5" customHeight="1" x14ac:dyDescent="0.25">
      <c r="B5" s="215" t="s">
        <v>0</v>
      </c>
      <c r="C5" s="201"/>
      <c r="D5" s="201"/>
      <c r="E5" s="201"/>
      <c r="F5" s="201"/>
      <c r="G5" s="201"/>
      <c r="H5" s="202"/>
      <c r="I5" s="4">
        <f>SUM(I6+I18)</f>
        <v>0</v>
      </c>
      <c r="J5" s="5">
        <f>SUM(J6+J18)</f>
        <v>0</v>
      </c>
      <c r="K5" s="4">
        <f>SUM(K6+K18)</f>
        <v>0</v>
      </c>
      <c r="L5" s="4">
        <f>SUM(L6+L18)</f>
        <v>0</v>
      </c>
      <c r="M5" s="6">
        <f>SUM(M6+M18)</f>
        <v>0</v>
      </c>
      <c r="N5" s="7" t="s">
        <v>8</v>
      </c>
    </row>
    <row r="6" spans="2:14" ht="13.5" customHeight="1" x14ac:dyDescent="0.25">
      <c r="B6" s="221" t="s">
        <v>0</v>
      </c>
      <c r="C6" s="216" t="s">
        <v>1</v>
      </c>
      <c r="D6" s="216"/>
      <c r="E6" s="216"/>
      <c r="F6" s="216"/>
      <c r="G6" s="216"/>
      <c r="H6" s="217"/>
      <c r="I6" s="8">
        <f t="shared" ref="I6:L6" si="0">SUM(I7:I8)</f>
        <v>0</v>
      </c>
      <c r="J6" s="9">
        <f t="shared" si="0"/>
        <v>0</v>
      </c>
      <c r="K6" s="8">
        <f t="shared" si="0"/>
        <v>0</v>
      </c>
      <c r="L6" s="8">
        <f t="shared" si="0"/>
        <v>0</v>
      </c>
      <c r="M6" s="6">
        <f>SUM(M7:M8)</f>
        <v>0</v>
      </c>
      <c r="N6" s="10">
        <v>1</v>
      </c>
    </row>
    <row r="7" spans="2:14" ht="13.5" customHeight="1" x14ac:dyDescent="0.25">
      <c r="B7" s="222"/>
      <c r="C7" s="203" t="s">
        <v>1</v>
      </c>
      <c r="D7" s="216" t="s">
        <v>31</v>
      </c>
      <c r="E7" s="216"/>
      <c r="F7" s="216"/>
      <c r="G7" s="216"/>
      <c r="H7" s="217"/>
      <c r="I7" s="11">
        <f>SUM(I10,I13,I16)</f>
        <v>0</v>
      </c>
      <c r="J7" s="11">
        <f t="shared" ref="J7:M7" si="1">SUM(J10,J13,J16)</f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2" t="e">
        <f>N6-N8</f>
        <v>#DIV/0!</v>
      </c>
    </row>
    <row r="8" spans="2:14" ht="13.5" customHeight="1" x14ac:dyDescent="0.25">
      <c r="B8" s="222"/>
      <c r="C8" s="204"/>
      <c r="D8" s="216" t="s">
        <v>32</v>
      </c>
      <c r="E8" s="216"/>
      <c r="F8" s="216"/>
      <c r="G8" s="216"/>
      <c r="H8" s="217"/>
      <c r="I8" s="13">
        <f>SUM(I11,I14,I17)</f>
        <v>0</v>
      </c>
      <c r="J8" s="13">
        <f t="shared" ref="J8:L8" si="2">SUM(J11,J14,J17)</f>
        <v>0</v>
      </c>
      <c r="K8" s="13">
        <f t="shared" si="2"/>
        <v>0</v>
      </c>
      <c r="L8" s="13">
        <f t="shared" si="2"/>
        <v>0</v>
      </c>
      <c r="M8" s="11">
        <f>SUM(M11,M14,M17)</f>
        <v>0</v>
      </c>
      <c r="N8" s="14" t="e">
        <f>M8/M6</f>
        <v>#DIV/0!</v>
      </c>
    </row>
    <row r="9" spans="2:14" ht="18" customHeight="1" x14ac:dyDescent="0.25">
      <c r="B9" s="222"/>
      <c r="C9" s="204"/>
      <c r="D9" s="228" t="s">
        <v>4</v>
      </c>
      <c r="E9" s="26" t="s">
        <v>4</v>
      </c>
      <c r="F9" s="27"/>
      <c r="G9" s="27"/>
      <c r="H9" s="27"/>
      <c r="I9" s="119"/>
      <c r="J9" s="119"/>
      <c r="K9" s="119"/>
      <c r="L9" s="119"/>
      <c r="M9" s="8">
        <f>SUM(I9:L9)</f>
        <v>0</v>
      </c>
      <c r="N9" s="15" t="e">
        <f>M9/M6</f>
        <v>#DIV/0!</v>
      </c>
    </row>
    <row r="10" spans="2:14" ht="18" customHeight="1" x14ac:dyDescent="0.25">
      <c r="B10" s="222"/>
      <c r="C10" s="224"/>
      <c r="D10" s="224"/>
      <c r="E10" s="200" t="s">
        <v>2</v>
      </c>
      <c r="F10" s="201"/>
      <c r="G10" s="202"/>
      <c r="H10" s="104">
        <f>IFERROR(IF(G20=TRUE,85%,INDEX(Sheet1!$B:$B,MATCH('2.2.1.pielikums'!$O$23,Sheet1!$A:$A,0))),0)</f>
        <v>0.5</v>
      </c>
      <c r="I10" s="16">
        <f>I9*$H$10</f>
        <v>0</v>
      </c>
      <c r="J10" s="17">
        <f t="shared" ref="J10:L10" si="3">J9*$H$10</f>
        <v>0</v>
      </c>
      <c r="K10" s="16">
        <f t="shared" si="3"/>
        <v>0</v>
      </c>
      <c r="L10" s="16">
        <f t="shared" si="3"/>
        <v>0</v>
      </c>
      <c r="M10" s="18">
        <f t="shared" ref="M10:M18" si="4">SUM(I10:L10)</f>
        <v>0</v>
      </c>
      <c r="N10" s="19" t="s">
        <v>8</v>
      </c>
    </row>
    <row r="11" spans="2:14" ht="18" customHeight="1" x14ac:dyDescent="0.25">
      <c r="B11" s="222"/>
      <c r="C11" s="224"/>
      <c r="D11" s="229"/>
      <c r="E11" s="218" t="s">
        <v>3</v>
      </c>
      <c r="F11" s="219"/>
      <c r="G11" s="220"/>
      <c r="H11" s="20">
        <f>100%-H10</f>
        <v>0.5</v>
      </c>
      <c r="I11" s="21">
        <f>I9*$H$11</f>
        <v>0</v>
      </c>
      <c r="J11" s="22">
        <f t="shared" ref="J11:L11" si="5">J9*$H$11</f>
        <v>0</v>
      </c>
      <c r="K11" s="21">
        <f t="shared" si="5"/>
        <v>0</v>
      </c>
      <c r="L11" s="21">
        <f t="shared" si="5"/>
        <v>0</v>
      </c>
      <c r="M11" s="23">
        <f t="shared" si="4"/>
        <v>0</v>
      </c>
      <c r="N11" s="7" t="s">
        <v>8</v>
      </c>
    </row>
    <row r="12" spans="2:14" ht="15" customHeight="1" x14ac:dyDescent="0.25">
      <c r="B12" s="222"/>
      <c r="C12" s="204"/>
      <c r="D12" s="203" t="s">
        <v>5</v>
      </c>
      <c r="E12" s="28" t="s">
        <v>5</v>
      </c>
      <c r="F12" s="27"/>
      <c r="G12" s="111"/>
      <c r="H12" s="27"/>
      <c r="I12" s="119"/>
      <c r="J12" s="120"/>
      <c r="K12" s="119"/>
      <c r="L12" s="119"/>
      <c r="M12" s="8">
        <f t="shared" si="4"/>
        <v>0</v>
      </c>
      <c r="N12" s="15" t="e">
        <f>M12/M6</f>
        <v>#DIV/0!</v>
      </c>
    </row>
    <row r="13" spans="2:14" ht="15" customHeight="1" x14ac:dyDescent="0.25">
      <c r="B13" s="222"/>
      <c r="C13" s="224"/>
      <c r="D13" s="204"/>
      <c r="E13" s="200" t="s">
        <v>2</v>
      </c>
      <c r="F13" s="201"/>
      <c r="G13" s="202"/>
      <c r="H13" s="110">
        <f>IFERROR(INDEX(Sheet1!$D:$D,MATCH('2.2.1.pielikums'!$O$25,Sheet1!$C:$C,0)),0)</f>
        <v>0.5</v>
      </c>
      <c r="I13" s="16">
        <f>I12*$H$13</f>
        <v>0</v>
      </c>
      <c r="J13" s="17">
        <f t="shared" ref="J13:L13" si="6">J12*$H$13</f>
        <v>0</v>
      </c>
      <c r="K13" s="16">
        <f t="shared" si="6"/>
        <v>0</v>
      </c>
      <c r="L13" s="16">
        <f t="shared" si="6"/>
        <v>0</v>
      </c>
      <c r="M13" s="18">
        <f t="shared" si="4"/>
        <v>0</v>
      </c>
      <c r="N13" s="19" t="s">
        <v>8</v>
      </c>
    </row>
    <row r="14" spans="2:14" ht="15" customHeight="1" x14ac:dyDescent="0.25">
      <c r="B14" s="222"/>
      <c r="C14" s="224"/>
      <c r="D14" s="205"/>
      <c r="E14" s="218" t="s">
        <v>3</v>
      </c>
      <c r="F14" s="219"/>
      <c r="G14" s="220"/>
      <c r="H14" s="20">
        <f>100%-H13</f>
        <v>0.5</v>
      </c>
      <c r="I14" s="21">
        <f>I12*$H$14</f>
        <v>0</v>
      </c>
      <c r="J14" s="22">
        <f t="shared" ref="J14:L14" si="7">J12*$H$14</f>
        <v>0</v>
      </c>
      <c r="K14" s="21">
        <f t="shared" si="7"/>
        <v>0</v>
      </c>
      <c r="L14" s="21">
        <f t="shared" si="7"/>
        <v>0</v>
      </c>
      <c r="M14" s="23">
        <f t="shared" si="4"/>
        <v>0</v>
      </c>
      <c r="N14" s="19" t="s">
        <v>8</v>
      </c>
    </row>
    <row r="15" spans="2:14" ht="21.75" customHeight="1" x14ac:dyDescent="0.25">
      <c r="B15" s="222"/>
      <c r="C15" s="204"/>
      <c r="D15" s="225" t="s">
        <v>85</v>
      </c>
      <c r="E15" s="28" t="s">
        <v>85</v>
      </c>
      <c r="F15" s="27"/>
      <c r="G15" s="111"/>
      <c r="H15" s="27"/>
      <c r="I15" s="119"/>
      <c r="J15" s="120"/>
      <c r="K15" s="119"/>
      <c r="L15" s="119"/>
      <c r="M15" s="8">
        <f t="shared" si="4"/>
        <v>0</v>
      </c>
      <c r="N15" s="15" t="e">
        <f>M15/M6</f>
        <v>#DIV/0!</v>
      </c>
    </row>
    <row r="16" spans="2:14" ht="21.75" customHeight="1" x14ac:dyDescent="0.25">
      <c r="B16" s="222"/>
      <c r="C16" s="224"/>
      <c r="D16" s="226"/>
      <c r="E16" s="200" t="s">
        <v>2</v>
      </c>
      <c r="F16" s="201"/>
      <c r="G16" s="202"/>
      <c r="H16" s="110">
        <f>IFERROR(INDEX(Sheet1!F:F,MATCH('2.2.1.pielikums'!$O$25,Sheet1!E:E,0)),0)</f>
        <v>0</v>
      </c>
      <c r="I16" s="16">
        <f>I15*$H$16</f>
        <v>0</v>
      </c>
      <c r="J16" s="17">
        <f t="shared" ref="J16:L16" si="8">J15*$H$16</f>
        <v>0</v>
      </c>
      <c r="K16" s="16">
        <f t="shared" si="8"/>
        <v>0</v>
      </c>
      <c r="L16" s="16">
        <f t="shared" si="8"/>
        <v>0</v>
      </c>
      <c r="M16" s="18">
        <f t="shared" si="4"/>
        <v>0</v>
      </c>
      <c r="N16" s="19" t="s">
        <v>8</v>
      </c>
    </row>
    <row r="17" spans="2:21" ht="21.75" customHeight="1" x14ac:dyDescent="0.25">
      <c r="B17" s="222"/>
      <c r="C17" s="224"/>
      <c r="D17" s="227"/>
      <c r="E17" s="200" t="s">
        <v>3</v>
      </c>
      <c r="F17" s="201"/>
      <c r="G17" s="202"/>
      <c r="H17" s="20">
        <f>100%-H16</f>
        <v>1</v>
      </c>
      <c r="I17" s="21">
        <f>I15*$H$17</f>
        <v>0</v>
      </c>
      <c r="J17" s="22">
        <f>J15*$H$17</f>
        <v>0</v>
      </c>
      <c r="K17" s="21">
        <f>K15*$H$17</f>
        <v>0</v>
      </c>
      <c r="L17" s="21">
        <f>L15*$H$17</f>
        <v>0</v>
      </c>
      <c r="M17" s="23">
        <f t="shared" si="4"/>
        <v>0</v>
      </c>
      <c r="N17" s="7" t="s">
        <v>8</v>
      </c>
    </row>
    <row r="18" spans="2:21" ht="13.5" customHeight="1" thickBot="1" x14ac:dyDescent="0.3">
      <c r="B18" s="223"/>
      <c r="C18" s="212" t="s">
        <v>35</v>
      </c>
      <c r="D18" s="213"/>
      <c r="E18" s="213"/>
      <c r="F18" s="213"/>
      <c r="G18" s="213"/>
      <c r="H18" s="214"/>
      <c r="I18" s="121"/>
      <c r="J18" s="122"/>
      <c r="K18" s="121"/>
      <c r="L18" s="121"/>
      <c r="M18" s="24">
        <f t="shared" si="4"/>
        <v>0</v>
      </c>
      <c r="N18" s="25" t="s">
        <v>8</v>
      </c>
      <c r="P18" s="99"/>
      <c r="Q18" s="99"/>
      <c r="R18" s="99"/>
      <c r="S18" s="99"/>
    </row>
    <row r="19" spans="2:21" ht="13.5" customHeight="1" x14ac:dyDescent="0.25">
      <c r="B19" s="123"/>
      <c r="C19" s="123"/>
      <c r="D19" s="123"/>
      <c r="E19" s="123"/>
      <c r="F19" s="123"/>
      <c r="G19" s="124"/>
      <c r="H19" s="123"/>
      <c r="I19" s="123"/>
      <c r="J19" s="123"/>
      <c r="K19" s="123"/>
      <c r="L19" s="123"/>
      <c r="M19" s="123"/>
      <c r="N19" s="123"/>
      <c r="P19" s="99"/>
      <c r="Q19" s="99"/>
      <c r="R19" s="99"/>
      <c r="S19" s="99"/>
    </row>
    <row r="20" spans="2:21" ht="13.5" customHeight="1" x14ac:dyDescent="0.25">
      <c r="B20" s="123"/>
      <c r="C20" s="125"/>
      <c r="D20" s="123" t="s">
        <v>54</v>
      </c>
      <c r="E20" s="123"/>
      <c r="F20" s="126"/>
      <c r="G20" s="124" t="b">
        <v>0</v>
      </c>
      <c r="H20" s="125"/>
      <c r="I20" s="123"/>
      <c r="J20" s="123"/>
      <c r="K20" s="123"/>
      <c r="L20" s="123"/>
      <c r="M20" s="123"/>
      <c r="N20" s="124"/>
      <c r="O20" s="95"/>
      <c r="P20" s="99"/>
      <c r="Q20" s="101"/>
      <c r="R20" s="101"/>
      <c r="S20" s="101"/>
      <c r="T20" s="97"/>
    </row>
    <row r="21" spans="2:21" ht="13.5" customHeight="1" x14ac:dyDescent="0.25">
      <c r="B21" s="123"/>
      <c r="C21" s="125"/>
      <c r="D21" s="123"/>
      <c r="E21" s="123"/>
      <c r="F21" s="126"/>
      <c r="G21" s="124"/>
      <c r="H21" s="127"/>
      <c r="I21" s="123"/>
      <c r="J21" s="123"/>
      <c r="K21" s="123"/>
      <c r="L21" s="123"/>
      <c r="M21" s="125"/>
      <c r="N21" s="125"/>
      <c r="O21" s="97"/>
      <c r="P21" s="101"/>
      <c r="Q21" s="101"/>
      <c r="R21" s="101"/>
      <c r="S21" s="101"/>
      <c r="T21" s="97"/>
      <c r="U21" s="97"/>
    </row>
    <row r="22" spans="2:21" ht="13.5" customHeight="1" x14ac:dyDescent="0.25">
      <c r="B22" s="123"/>
      <c r="C22" s="124"/>
      <c r="D22" s="123"/>
      <c r="E22" s="123"/>
      <c r="F22" s="126"/>
      <c r="G22" s="125"/>
      <c r="H22" s="123"/>
      <c r="I22" s="123"/>
      <c r="J22" s="128"/>
      <c r="K22" s="128"/>
      <c r="L22" s="128"/>
      <c r="M22" s="128"/>
      <c r="N22" s="128"/>
      <c r="O22" s="98"/>
      <c r="P22" s="102"/>
      <c r="Q22" s="103"/>
      <c r="R22" s="99"/>
      <c r="S22" s="99"/>
    </row>
    <row r="23" spans="2:21" ht="13.5" customHeight="1" x14ac:dyDescent="0.25">
      <c r="B23" s="123"/>
      <c r="C23" s="124">
        <v>1</v>
      </c>
      <c r="D23" s="207" t="s">
        <v>49</v>
      </c>
      <c r="E23" s="207"/>
      <c r="F23" s="126"/>
      <c r="G23" s="125"/>
      <c r="H23" s="123" t="s">
        <v>53</v>
      </c>
      <c r="I23" s="123"/>
      <c r="J23" s="123"/>
      <c r="K23" s="123"/>
      <c r="L23" s="123"/>
      <c r="M23" s="126"/>
      <c r="N23" s="144" t="b">
        <v>0</v>
      </c>
      <c r="O23" s="95" t="str">
        <f>C23&amp;N23</f>
        <v>1FALSE</v>
      </c>
      <c r="P23" s="99"/>
      <c r="Q23" s="99"/>
      <c r="R23" s="99"/>
      <c r="S23" s="99"/>
    </row>
    <row r="24" spans="2:21" ht="13.5" customHeight="1" x14ac:dyDescent="0.25">
      <c r="B24" s="123"/>
      <c r="C24" s="124"/>
      <c r="D24" s="207" t="s">
        <v>50</v>
      </c>
      <c r="E24" s="207"/>
      <c r="F24" s="126"/>
      <c r="G24" s="125"/>
      <c r="H24" s="123"/>
      <c r="I24" s="123"/>
      <c r="J24" s="123"/>
      <c r="K24" s="123"/>
      <c r="L24" s="123"/>
      <c r="M24" s="123"/>
      <c r="N24" s="124"/>
      <c r="O24" s="95"/>
      <c r="P24" s="99"/>
      <c r="Q24" s="99"/>
      <c r="R24" s="99"/>
      <c r="S24" s="99"/>
    </row>
    <row r="25" spans="2:21" ht="13.5" customHeight="1" x14ac:dyDescent="0.25">
      <c r="B25" s="123"/>
      <c r="C25" s="125"/>
      <c r="D25" s="207" t="s">
        <v>51</v>
      </c>
      <c r="E25" s="207"/>
      <c r="F25" s="126"/>
      <c r="G25" s="125"/>
      <c r="H25" s="123" t="s">
        <v>52</v>
      </c>
      <c r="I25" s="123"/>
      <c r="J25" s="123"/>
      <c r="K25" s="123"/>
      <c r="L25" s="126"/>
      <c r="M25" s="123"/>
      <c r="N25" s="124" t="b">
        <v>0</v>
      </c>
      <c r="O25" s="95" t="str">
        <f>C23&amp;N25</f>
        <v>1FALSE</v>
      </c>
      <c r="P25" s="99"/>
      <c r="Q25" s="99"/>
      <c r="R25" s="99"/>
      <c r="S25" s="99"/>
    </row>
    <row r="26" spans="2:21" ht="13.5" customHeight="1" x14ac:dyDescent="0.25">
      <c r="B26" s="123"/>
      <c r="C26" s="125"/>
      <c r="D26" s="123"/>
      <c r="E26" s="123"/>
      <c r="F26" s="123"/>
      <c r="G26" s="125"/>
      <c r="H26" s="123"/>
      <c r="I26" s="123"/>
      <c r="J26" s="123"/>
      <c r="K26" s="123"/>
      <c r="L26" s="123"/>
      <c r="M26" s="123"/>
      <c r="N26" s="123"/>
      <c r="P26" s="99"/>
      <c r="Q26" s="99"/>
      <c r="R26" s="99"/>
      <c r="S26" s="99"/>
    </row>
    <row r="27" spans="2:21" ht="13.5" customHeight="1" x14ac:dyDescent="0.25">
      <c r="C27" s="97"/>
      <c r="G27" s="97"/>
      <c r="H27" s="206"/>
      <c r="I27" s="206"/>
      <c r="J27" s="99"/>
      <c r="K27" s="97"/>
      <c r="L27" s="97"/>
      <c r="M27" s="97"/>
      <c r="N27" s="97"/>
      <c r="O27" s="97"/>
      <c r="P27" s="99"/>
      <c r="Q27" s="99"/>
      <c r="R27" s="99"/>
      <c r="S27" s="99"/>
    </row>
    <row r="28" spans="2:21" ht="13.5" customHeight="1" x14ac:dyDescent="0.25">
      <c r="C28" s="97"/>
      <c r="D28" s="90"/>
      <c r="G28" s="97"/>
      <c r="J28" s="97"/>
      <c r="K28" s="97"/>
      <c r="L28" s="97"/>
      <c r="M28" s="97"/>
      <c r="N28" s="97"/>
      <c r="O28" s="97"/>
    </row>
    <row r="29" spans="2:21" ht="13.5" customHeight="1" x14ac:dyDescent="0.25">
      <c r="C29" s="97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1" spans="2:21" ht="13.5" customHeight="1" x14ac:dyDescent="0.25">
      <c r="D31" s="90"/>
      <c r="E31" s="90"/>
      <c r="F31" s="90"/>
      <c r="G31" s="90"/>
      <c r="H31" s="90"/>
      <c r="I31" s="90"/>
      <c r="J31" s="100"/>
      <c r="K31" s="90"/>
      <c r="L31" s="90"/>
      <c r="M31" s="90"/>
    </row>
    <row r="32" spans="2:21" ht="13.5" customHeight="1" x14ac:dyDescent="0.25"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5" spans="4:18" ht="13.5" customHeight="1" x14ac:dyDescent="0.25">
      <c r="D35" s="94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4:18" ht="13.5" customHeight="1" x14ac:dyDescent="0.25"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</row>
    <row r="37" spans="4:18" ht="13.5" customHeight="1" x14ac:dyDescent="0.25"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</row>
    <row r="38" spans="4:18" ht="13.5" customHeight="1" x14ac:dyDescent="0.25"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</row>
    <row r="39" spans="4:18" ht="13.5" customHeight="1" x14ac:dyDescent="0.25"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</row>
    <row r="40" spans="4:18" ht="13.5" customHeight="1" x14ac:dyDescent="0.25"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</row>
    <row r="41" spans="4:18" ht="13.5" customHeight="1" x14ac:dyDescent="0.25"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</row>
    <row r="42" spans="4:18" ht="13.5" customHeight="1" x14ac:dyDescent="0.25"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</row>
    <row r="43" spans="4:18" ht="13.5" customHeight="1" x14ac:dyDescent="0.25"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</row>
    <row r="44" spans="4:18" ht="13.5" customHeight="1" x14ac:dyDescent="0.25"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</row>
    <row r="45" spans="4:18" ht="13.5" customHeight="1" x14ac:dyDescent="0.25"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4:18" ht="13.5" customHeight="1" x14ac:dyDescent="0.25"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</row>
    <row r="47" spans="4:18" ht="13.5" customHeight="1" x14ac:dyDescent="0.25"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</row>
    <row r="48" spans="4:18" ht="13.5" customHeight="1" x14ac:dyDescent="0.25"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</row>
    <row r="49" spans="4:18" ht="13.5" customHeight="1" x14ac:dyDescent="0.25"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  <row r="50" spans="4:18" ht="13.5" customHeight="1" x14ac:dyDescent="0.25"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</row>
    <row r="51" spans="4:18" ht="13.5" customHeight="1" x14ac:dyDescent="0.25"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</row>
    <row r="52" spans="4:18" ht="13.5" customHeight="1" x14ac:dyDescent="0.25"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</row>
    <row r="53" spans="4:18" ht="13.5" customHeight="1" x14ac:dyDescent="0.25"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</row>
  </sheetData>
  <sheetProtection selectLockedCells="1"/>
  <mergeCells count="23">
    <mergeCell ref="J1:N1"/>
    <mergeCell ref="B3:N3"/>
    <mergeCell ref="E2:N2"/>
    <mergeCell ref="C18:H18"/>
    <mergeCell ref="B5:H5"/>
    <mergeCell ref="C6:H6"/>
    <mergeCell ref="E11:G11"/>
    <mergeCell ref="E14:G14"/>
    <mergeCell ref="E17:G17"/>
    <mergeCell ref="D7:H7"/>
    <mergeCell ref="D8:H8"/>
    <mergeCell ref="B6:B18"/>
    <mergeCell ref="C7:C17"/>
    <mergeCell ref="D15:D17"/>
    <mergeCell ref="E13:G13"/>
    <mergeCell ref="D9:D11"/>
    <mergeCell ref="E16:G16"/>
    <mergeCell ref="E10:G10"/>
    <mergeCell ref="D12:D14"/>
    <mergeCell ref="H27:I27"/>
    <mergeCell ref="D23:E23"/>
    <mergeCell ref="D24:E24"/>
    <mergeCell ref="D25:E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3" name="Option Button 10">
              <controlPr defaultSize="0" autoFill="0" autoLine="0" autoPict="0">
                <anchor moveWithCells="1">
                  <from>
                    <xdr:col>5</xdr:col>
                    <xdr:colOff>228600</xdr:colOff>
                    <xdr:row>22</xdr:row>
                    <xdr:rowOff>9525</xdr:rowOff>
                  </from>
                  <to>
                    <xdr:col>5</xdr:col>
                    <xdr:colOff>466725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Option Button 1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5</xdr:col>
                    <xdr:colOff>466725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Option Button 14">
              <controlPr defaultSize="0" autoFill="0" autoLine="0" autoPict="0">
                <anchor moveWithCells="1">
                  <from>
                    <xdr:col>5</xdr:col>
                    <xdr:colOff>228600</xdr:colOff>
                    <xdr:row>24</xdr:row>
                    <xdr:rowOff>9525</xdr:rowOff>
                  </from>
                  <to>
                    <xdr:col>5</xdr:col>
                    <xdr:colOff>466725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228600</xdr:colOff>
                    <xdr:row>18</xdr:row>
                    <xdr:rowOff>142875</xdr:rowOff>
                  </from>
                  <to>
                    <xdr:col>6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142875</xdr:rowOff>
                  </from>
                  <to>
                    <xdr:col>13</xdr:col>
                    <xdr:colOff>352425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12</xdr:col>
                    <xdr:colOff>228600</xdr:colOff>
                    <xdr:row>23</xdr:row>
                    <xdr:rowOff>142875</xdr:rowOff>
                  </from>
                  <to>
                    <xdr:col>13</xdr:col>
                    <xdr:colOff>352425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9" sqref="I19"/>
    </sheetView>
  </sheetViews>
  <sheetFormatPr defaultColWidth="8.85546875" defaultRowHeight="15" x14ac:dyDescent="0.25"/>
  <sheetData>
    <row r="1" spans="1:6" x14ac:dyDescent="0.25">
      <c r="A1" s="91" t="s">
        <v>55</v>
      </c>
      <c r="B1" s="92">
        <v>0.5</v>
      </c>
      <c r="C1" s="91" t="s">
        <v>55</v>
      </c>
      <c r="D1" s="92">
        <v>0.5</v>
      </c>
      <c r="E1" s="91" t="s">
        <v>55</v>
      </c>
      <c r="F1">
        <v>0</v>
      </c>
    </row>
    <row r="2" spans="1:6" x14ac:dyDescent="0.25">
      <c r="A2" s="91" t="s">
        <v>56</v>
      </c>
      <c r="B2" s="92">
        <v>0.6</v>
      </c>
      <c r="C2" s="91" t="s">
        <v>56</v>
      </c>
      <c r="D2" s="92">
        <v>0.5</v>
      </c>
      <c r="E2" s="91" t="s">
        <v>56</v>
      </c>
      <c r="F2" s="92">
        <v>0.5</v>
      </c>
    </row>
    <row r="3" spans="1:6" x14ac:dyDescent="0.25">
      <c r="A3" s="91" t="s">
        <v>57</v>
      </c>
      <c r="B3" s="92">
        <v>0.7</v>
      </c>
      <c r="C3" s="91" t="s">
        <v>57</v>
      </c>
      <c r="D3" s="92">
        <v>0.7</v>
      </c>
      <c r="E3" s="91" t="s">
        <v>57</v>
      </c>
      <c r="F3" s="92">
        <v>0.5</v>
      </c>
    </row>
    <row r="4" spans="1:6" x14ac:dyDescent="0.25">
      <c r="A4" t="s">
        <v>58</v>
      </c>
      <c r="B4" s="93">
        <v>0.65</v>
      </c>
      <c r="C4" t="s">
        <v>58</v>
      </c>
      <c r="D4" s="92">
        <v>0.5</v>
      </c>
      <c r="E4" t="s">
        <v>58</v>
      </c>
      <c r="F4">
        <v>0</v>
      </c>
    </row>
    <row r="5" spans="1:6" x14ac:dyDescent="0.25">
      <c r="A5" t="s">
        <v>59</v>
      </c>
      <c r="B5" s="93">
        <v>0.75</v>
      </c>
      <c r="C5" t="s">
        <v>59</v>
      </c>
      <c r="D5" s="92">
        <v>0.6</v>
      </c>
      <c r="E5" t="s">
        <v>59</v>
      </c>
      <c r="F5" s="92">
        <v>0.5</v>
      </c>
    </row>
    <row r="6" spans="1:6" x14ac:dyDescent="0.25">
      <c r="A6" t="s">
        <v>60</v>
      </c>
      <c r="B6" s="93">
        <v>0.8</v>
      </c>
      <c r="C6" t="s">
        <v>60</v>
      </c>
      <c r="D6" s="92">
        <v>0.7</v>
      </c>
      <c r="E6" t="s">
        <v>60</v>
      </c>
      <c r="F6" s="92">
        <v>0.5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view="pageBreakPreview" zoomScaleSheetLayoutView="100" workbookViewId="0">
      <selection activeCell="S6" sqref="S6"/>
    </sheetView>
  </sheetViews>
  <sheetFormatPr defaultColWidth="8.85546875" defaultRowHeight="15" x14ac:dyDescent="0.25"/>
  <cols>
    <col min="1" max="1" width="3" style="123" customWidth="1"/>
    <col min="2" max="2" width="5.7109375" style="123" customWidth="1"/>
    <col min="3" max="3" width="54.140625" style="123" customWidth="1"/>
    <col min="4" max="4" width="10.85546875" style="123" customWidth="1"/>
    <col min="5" max="5" width="13" style="123" customWidth="1"/>
    <col min="6" max="6" width="10.42578125" style="123" customWidth="1"/>
    <col min="7" max="7" width="12.85546875" style="123" customWidth="1"/>
    <col min="8" max="8" width="13" style="123" customWidth="1"/>
    <col min="9" max="9" width="8.85546875" style="123" customWidth="1"/>
    <col min="10" max="10" width="13" style="123" customWidth="1"/>
    <col min="11" max="11" width="10.28515625" style="123" customWidth="1"/>
    <col min="12" max="12" width="10" style="123" customWidth="1"/>
    <col min="13" max="13" width="10.140625" style="123" customWidth="1"/>
    <col min="14" max="14" width="3" style="123" customWidth="1"/>
    <col min="15" max="16384" width="8.85546875" style="123"/>
  </cols>
  <sheetData>
    <row r="1" spans="2:14" x14ac:dyDescent="0.25">
      <c r="H1" s="230" t="s">
        <v>75</v>
      </c>
      <c r="I1" s="230"/>
      <c r="J1" s="230"/>
      <c r="K1" s="230"/>
      <c r="L1" s="230"/>
      <c r="M1" s="230"/>
      <c r="N1" s="230"/>
    </row>
    <row r="2" spans="2:14" ht="15.75" thickBot="1" x14ac:dyDescent="0.3">
      <c r="B2" s="148"/>
      <c r="C2" s="148"/>
      <c r="D2" s="233" t="s">
        <v>80</v>
      </c>
      <c r="E2" s="233"/>
      <c r="F2" s="233"/>
      <c r="G2" s="233"/>
      <c r="H2" s="233"/>
      <c r="I2" s="233"/>
      <c r="J2" s="233"/>
      <c r="K2" s="233"/>
      <c r="L2" s="233"/>
      <c r="M2" s="233"/>
    </row>
    <row r="3" spans="2:14" ht="15.75" customHeight="1" thickBot="1" x14ac:dyDescent="0.3">
      <c r="B3" s="237" t="s">
        <v>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2:14" ht="60.75" customHeight="1" thickBot="1" x14ac:dyDescent="0.3">
      <c r="B4" s="244" t="s">
        <v>39</v>
      </c>
      <c r="C4" s="244" t="s">
        <v>110</v>
      </c>
      <c r="D4" s="244" t="s">
        <v>40</v>
      </c>
      <c r="E4" s="244" t="s">
        <v>112</v>
      </c>
      <c r="F4" s="244" t="s">
        <v>41</v>
      </c>
      <c r="G4" s="244" t="s">
        <v>82</v>
      </c>
      <c r="H4" s="234" t="s">
        <v>78</v>
      </c>
      <c r="I4" s="235"/>
      <c r="J4" s="236"/>
      <c r="K4" s="240" t="s">
        <v>42</v>
      </c>
      <c r="L4" s="241"/>
      <c r="M4" s="244" t="s">
        <v>43</v>
      </c>
      <c r="N4" s="149"/>
    </row>
    <row r="5" spans="2:14" ht="18" customHeight="1" thickBot="1" x14ac:dyDescent="0.3">
      <c r="B5" s="246"/>
      <c r="C5" s="246"/>
      <c r="D5" s="246"/>
      <c r="E5" s="246"/>
      <c r="F5" s="246"/>
      <c r="G5" s="246"/>
      <c r="H5" s="240" t="s">
        <v>47</v>
      </c>
      <c r="I5" s="241"/>
      <c r="J5" s="244" t="s">
        <v>48</v>
      </c>
      <c r="K5" s="242"/>
      <c r="L5" s="243"/>
      <c r="M5" s="246"/>
      <c r="N5" s="149"/>
    </row>
    <row r="6" spans="2:14" ht="15.75" thickBot="1" x14ac:dyDescent="0.3">
      <c r="B6" s="245"/>
      <c r="C6" s="245"/>
      <c r="D6" s="245"/>
      <c r="E6" s="245"/>
      <c r="F6" s="245"/>
      <c r="G6" s="245"/>
      <c r="H6" s="151" t="s">
        <v>17</v>
      </c>
      <c r="I6" s="152" t="s">
        <v>18</v>
      </c>
      <c r="J6" s="245"/>
      <c r="K6" s="153" t="s">
        <v>17</v>
      </c>
      <c r="L6" s="153" t="s">
        <v>18</v>
      </c>
      <c r="M6" s="245"/>
      <c r="N6" s="149"/>
    </row>
    <row r="7" spans="2:14" ht="45.75" customHeight="1" thickBot="1" x14ac:dyDescent="0.3">
      <c r="B7" s="154" t="s">
        <v>9</v>
      </c>
      <c r="C7" s="155" t="s">
        <v>93</v>
      </c>
      <c r="D7" s="156" t="s">
        <v>44</v>
      </c>
      <c r="E7" s="112"/>
      <c r="F7" s="113"/>
      <c r="G7" s="163" t="s">
        <v>107</v>
      </c>
      <c r="H7" s="116"/>
      <c r="I7" s="165" t="e">
        <f>H7/H14</f>
        <v>#DIV/0!</v>
      </c>
      <c r="J7" s="118"/>
      <c r="K7" s="169">
        <f>SUM(H7,J7)</f>
        <v>0</v>
      </c>
      <c r="L7" s="165" t="e">
        <f>K7/K14</f>
        <v>#DIV/0!</v>
      </c>
      <c r="M7" s="113"/>
      <c r="N7" s="150"/>
    </row>
    <row r="8" spans="2:14" ht="26.25" thickBot="1" x14ac:dyDescent="0.3">
      <c r="B8" s="152" t="s">
        <v>10</v>
      </c>
      <c r="C8" s="157" t="s">
        <v>79</v>
      </c>
      <c r="D8" s="156" t="s">
        <v>44</v>
      </c>
      <c r="E8" s="162" t="s">
        <v>81</v>
      </c>
      <c r="F8" s="115"/>
      <c r="G8" s="163">
        <v>800</v>
      </c>
      <c r="H8" s="163">
        <f>F8*G8</f>
        <v>0</v>
      </c>
      <c r="I8" s="166" t="e">
        <f>H8/H14</f>
        <v>#DIV/0!</v>
      </c>
      <c r="J8" s="116"/>
      <c r="K8" s="169">
        <f t="shared" ref="K8" si="0">SUM(H8,J8)</f>
        <v>0</v>
      </c>
      <c r="L8" s="166" t="e">
        <f>K8/K14</f>
        <v>#DIV/0!</v>
      </c>
      <c r="M8" s="115"/>
      <c r="N8" s="150"/>
    </row>
    <row r="9" spans="2:14" ht="54" customHeight="1" thickBot="1" x14ac:dyDescent="0.3">
      <c r="B9" s="152" t="s">
        <v>11</v>
      </c>
      <c r="C9" s="157" t="s">
        <v>108</v>
      </c>
      <c r="D9" s="158" t="s">
        <v>44</v>
      </c>
      <c r="E9" s="162" t="s">
        <v>81</v>
      </c>
      <c r="F9" s="115"/>
      <c r="G9" s="163">
        <v>185.83</v>
      </c>
      <c r="H9" s="163">
        <f>F9*G9</f>
        <v>0</v>
      </c>
      <c r="I9" s="167" t="e">
        <f>H9/H14</f>
        <v>#DIV/0!</v>
      </c>
      <c r="J9" s="116"/>
      <c r="K9" s="169">
        <f>SUM(H9,J9)</f>
        <v>0</v>
      </c>
      <c r="L9" s="167" t="e">
        <f>K9/K14</f>
        <v>#DIV/0!</v>
      </c>
      <c r="M9" s="115"/>
      <c r="N9" s="150"/>
    </row>
    <row r="10" spans="2:14" ht="26.25" thickBot="1" x14ac:dyDescent="0.3">
      <c r="B10" s="154" t="s">
        <v>89</v>
      </c>
      <c r="C10" s="155" t="s">
        <v>95</v>
      </c>
      <c r="D10" s="156" t="s">
        <v>44</v>
      </c>
      <c r="E10" s="112"/>
      <c r="F10" s="113"/>
      <c r="G10" s="113"/>
      <c r="H10" s="164">
        <f>SUM(H11:H13)</f>
        <v>0</v>
      </c>
      <c r="I10" s="166" t="e">
        <f>H10/H14</f>
        <v>#DIV/0!</v>
      </c>
      <c r="J10" s="164">
        <f>SUM(J11:J13)</f>
        <v>0</v>
      </c>
      <c r="K10" s="169">
        <f>SUM(H10+J10)</f>
        <v>0</v>
      </c>
      <c r="L10" s="166" t="e">
        <f>K10/K14</f>
        <v>#DIV/0!</v>
      </c>
      <c r="M10" s="113"/>
      <c r="N10" s="150"/>
    </row>
    <row r="11" spans="2:14" ht="15.75" thickBot="1" x14ac:dyDescent="0.3">
      <c r="B11" s="154" t="s">
        <v>90</v>
      </c>
      <c r="C11" s="159" t="s">
        <v>98</v>
      </c>
      <c r="D11" s="156" t="s">
        <v>44</v>
      </c>
      <c r="E11" s="117"/>
      <c r="F11" s="118"/>
      <c r="G11" s="118"/>
      <c r="H11" s="118"/>
      <c r="I11" s="166" t="e">
        <f>H11/H14</f>
        <v>#DIV/0!</v>
      </c>
      <c r="J11" s="118"/>
      <c r="K11" s="169">
        <f t="shared" ref="K11:K13" si="1">SUM(H11+J11)</f>
        <v>0</v>
      </c>
      <c r="L11" s="166" t="e">
        <f>K11/K14</f>
        <v>#DIV/0!</v>
      </c>
      <c r="M11" s="113"/>
      <c r="N11" s="150"/>
    </row>
    <row r="12" spans="2:14" ht="15.75" thickBot="1" x14ac:dyDescent="0.3">
      <c r="B12" s="154" t="s">
        <v>91</v>
      </c>
      <c r="C12" s="160" t="s">
        <v>99</v>
      </c>
      <c r="D12" s="156" t="s">
        <v>44</v>
      </c>
      <c r="E12" s="117"/>
      <c r="F12" s="118"/>
      <c r="G12" s="118"/>
      <c r="H12" s="118"/>
      <c r="I12" s="166" t="e">
        <f>H12/H14</f>
        <v>#DIV/0!</v>
      </c>
      <c r="J12" s="118"/>
      <c r="K12" s="169">
        <f t="shared" si="1"/>
        <v>0</v>
      </c>
      <c r="L12" s="166" t="e">
        <f>K12/K14</f>
        <v>#DIV/0!</v>
      </c>
      <c r="M12" s="113"/>
      <c r="N12" s="150"/>
    </row>
    <row r="13" spans="2:14" ht="27" thickBot="1" x14ac:dyDescent="0.3">
      <c r="B13" s="154" t="s">
        <v>92</v>
      </c>
      <c r="C13" s="161" t="s">
        <v>100</v>
      </c>
      <c r="D13" s="156" t="s">
        <v>44</v>
      </c>
      <c r="E13" s="112"/>
      <c r="F13" s="113"/>
      <c r="G13" s="113"/>
      <c r="H13" s="113"/>
      <c r="I13" s="166" t="e">
        <f>H13/H14</f>
        <v>#DIV/0!</v>
      </c>
      <c r="J13" s="113"/>
      <c r="K13" s="169">
        <f t="shared" si="1"/>
        <v>0</v>
      </c>
      <c r="L13" s="166" t="e">
        <f t="shared" ref="L13" si="2">K13/K14</f>
        <v>#DIV/0!</v>
      </c>
      <c r="M13" s="113"/>
      <c r="N13" s="150"/>
    </row>
    <row r="14" spans="2:14" ht="21.75" customHeight="1" thickBot="1" x14ac:dyDescent="0.3">
      <c r="B14" s="152"/>
      <c r="C14" s="157" t="s">
        <v>14</v>
      </c>
      <c r="D14" s="156"/>
      <c r="E14" s="114"/>
      <c r="F14" s="115"/>
      <c r="G14" s="115"/>
      <c r="H14" s="169">
        <f>SUM(H7:H10)</f>
        <v>0</v>
      </c>
      <c r="I14" s="168" t="e">
        <f>H14/H14</f>
        <v>#DIV/0!</v>
      </c>
      <c r="J14" s="169">
        <f>SUM(J7:J10)</f>
        <v>0</v>
      </c>
      <c r="K14" s="169">
        <f>SUM(H14,J14)</f>
        <v>0</v>
      </c>
      <c r="L14" s="170" t="e">
        <f>K14/K14</f>
        <v>#DIV/0!</v>
      </c>
      <c r="M14" s="171">
        <f>SUM(M7:M13)</f>
        <v>0</v>
      </c>
      <c r="N14" s="126"/>
    </row>
    <row r="15" spans="2:14" ht="10.5" customHeight="1" x14ac:dyDescent="0.25">
      <c r="B15" s="231" t="s">
        <v>111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126"/>
    </row>
    <row r="16" spans="2:14" x14ac:dyDescent="0.25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</row>
  </sheetData>
  <sheetProtection selectLockedCells="1"/>
  <mergeCells count="15">
    <mergeCell ref="H1:N1"/>
    <mergeCell ref="B15:M16"/>
    <mergeCell ref="D2:M2"/>
    <mergeCell ref="H4:J4"/>
    <mergeCell ref="B3:M3"/>
    <mergeCell ref="K4:L5"/>
    <mergeCell ref="J5:J6"/>
    <mergeCell ref="H5:I5"/>
    <mergeCell ref="M4:M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8"/>
  <sheetViews>
    <sheetView view="pageBreakPreview" zoomScale="96" zoomScaleSheetLayoutView="96" workbookViewId="0">
      <selection activeCell="R12" sqref="R12"/>
    </sheetView>
  </sheetViews>
  <sheetFormatPr defaultColWidth="8.85546875" defaultRowHeight="15" x14ac:dyDescent="0.25"/>
  <cols>
    <col min="1" max="1" width="3" customWidth="1"/>
    <col min="2" max="2" width="5.7109375" customWidth="1"/>
    <col min="3" max="3" width="54.140625" customWidth="1"/>
    <col min="4" max="4" width="10.85546875" customWidth="1"/>
    <col min="5" max="5" width="10.42578125" customWidth="1"/>
    <col min="6" max="6" width="12.85546875" customWidth="1"/>
    <col min="7" max="7" width="11.28515625" customWidth="1"/>
    <col min="8" max="8" width="13" customWidth="1"/>
    <col min="9" max="9" width="9.42578125" customWidth="1"/>
    <col min="10" max="10" width="14.42578125" customWidth="1"/>
    <col min="11" max="11" width="10.28515625" customWidth="1"/>
    <col min="12" max="12" width="10" customWidth="1"/>
    <col min="13" max="13" width="10.140625" customWidth="1"/>
  </cols>
  <sheetData>
    <row r="1" spans="2:13" x14ac:dyDescent="0.25">
      <c r="B1" s="65"/>
      <c r="C1" s="65"/>
      <c r="D1" s="65"/>
      <c r="E1" s="65"/>
      <c r="F1" s="65"/>
      <c r="G1" s="172" t="s">
        <v>75</v>
      </c>
      <c r="H1" s="172"/>
      <c r="I1" s="172"/>
      <c r="J1" s="172"/>
      <c r="K1" s="172"/>
      <c r="L1" s="172"/>
      <c r="M1" s="172"/>
    </row>
    <row r="2" spans="2:13" ht="15.75" thickBot="1" x14ac:dyDescent="0.3">
      <c r="B2" s="65"/>
      <c r="C2" s="65"/>
      <c r="D2" s="65"/>
      <c r="E2" s="249" t="s">
        <v>113</v>
      </c>
      <c r="F2" s="249"/>
      <c r="G2" s="249"/>
      <c r="H2" s="249"/>
      <c r="I2" s="249"/>
      <c r="J2" s="249"/>
      <c r="K2" s="249"/>
      <c r="L2" s="249"/>
      <c r="M2" s="249"/>
    </row>
    <row r="3" spans="2:13" ht="15.75" thickBot="1" x14ac:dyDescent="0.3">
      <c r="B3" s="250" t="s">
        <v>76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2"/>
    </row>
    <row r="4" spans="2:13" ht="60.75" customHeight="1" thickBot="1" x14ac:dyDescent="0.3">
      <c r="B4" s="253" t="s">
        <v>39</v>
      </c>
      <c r="C4" s="253" t="s">
        <v>110</v>
      </c>
      <c r="D4" s="253" t="s">
        <v>40</v>
      </c>
      <c r="E4" s="253" t="s">
        <v>41</v>
      </c>
      <c r="F4" s="253" t="s">
        <v>82</v>
      </c>
      <c r="G4" s="253" t="s">
        <v>77</v>
      </c>
      <c r="H4" s="256" t="s">
        <v>78</v>
      </c>
      <c r="I4" s="257"/>
      <c r="J4" s="258"/>
      <c r="K4" s="259" t="s">
        <v>42</v>
      </c>
      <c r="L4" s="260"/>
      <c r="M4" s="253" t="s">
        <v>43</v>
      </c>
    </row>
    <row r="5" spans="2:13" ht="18" customHeight="1" thickBot="1" x14ac:dyDescent="0.3">
      <c r="B5" s="254"/>
      <c r="C5" s="254"/>
      <c r="D5" s="254"/>
      <c r="E5" s="254"/>
      <c r="F5" s="254"/>
      <c r="G5" s="254"/>
      <c r="H5" s="259" t="s">
        <v>47</v>
      </c>
      <c r="I5" s="260"/>
      <c r="J5" s="253" t="s">
        <v>48</v>
      </c>
      <c r="K5" s="261"/>
      <c r="L5" s="262"/>
      <c r="M5" s="254"/>
    </row>
    <row r="6" spans="2:13" ht="15.75" thickBot="1" x14ac:dyDescent="0.3">
      <c r="B6" s="255"/>
      <c r="C6" s="255"/>
      <c r="D6" s="255"/>
      <c r="E6" s="255"/>
      <c r="F6" s="255"/>
      <c r="G6" s="255"/>
      <c r="H6" s="80" t="s">
        <v>17</v>
      </c>
      <c r="I6" s="80" t="s">
        <v>18</v>
      </c>
      <c r="J6" s="255"/>
      <c r="K6" s="107" t="s">
        <v>17</v>
      </c>
      <c r="L6" s="107" t="s">
        <v>18</v>
      </c>
      <c r="M6" s="255"/>
    </row>
    <row r="7" spans="2:13" ht="32.25" customHeight="1" thickBot="1" x14ac:dyDescent="0.3">
      <c r="B7" s="108" t="s">
        <v>9</v>
      </c>
      <c r="C7" s="82" t="s">
        <v>86</v>
      </c>
      <c r="D7" s="85" t="s">
        <v>44</v>
      </c>
      <c r="E7" s="113"/>
      <c r="F7" s="113"/>
      <c r="G7" s="113"/>
      <c r="H7" s="87">
        <f>SUM(H8:H9)</f>
        <v>0</v>
      </c>
      <c r="I7" s="147" t="e">
        <f>H7/H16</f>
        <v>#DIV/0!</v>
      </c>
      <c r="J7" s="87">
        <f>SUM(J8:J9)</f>
        <v>0</v>
      </c>
      <c r="K7" s="109">
        <f t="shared" ref="K7:K16" si="0">SUM(H7,J7)</f>
        <v>0</v>
      </c>
      <c r="L7" s="145" t="e">
        <f>K7/K16</f>
        <v>#DIV/0!</v>
      </c>
      <c r="M7" s="113"/>
    </row>
    <row r="8" spans="2:13" ht="26.25" thickBot="1" x14ac:dyDescent="0.3">
      <c r="B8" s="80" t="s">
        <v>96</v>
      </c>
      <c r="C8" s="81" t="s">
        <v>94</v>
      </c>
      <c r="D8" s="85" t="s">
        <v>44</v>
      </c>
      <c r="E8" s="115"/>
      <c r="F8" s="115"/>
      <c r="G8" s="115"/>
      <c r="H8" s="115"/>
      <c r="I8" s="147" t="e">
        <f>H8/H16</f>
        <v>#DIV/0!</v>
      </c>
      <c r="J8" s="115"/>
      <c r="K8" s="86">
        <f t="shared" si="0"/>
        <v>0</v>
      </c>
      <c r="L8" s="146" t="e">
        <f>K8/K16</f>
        <v>#DIV/0!</v>
      </c>
      <c r="M8" s="115"/>
    </row>
    <row r="9" spans="2:13" ht="39" thickBot="1" x14ac:dyDescent="0.3">
      <c r="B9" s="106" t="s">
        <v>97</v>
      </c>
      <c r="C9" s="83" t="s">
        <v>101</v>
      </c>
      <c r="D9" s="85" t="s">
        <v>44</v>
      </c>
      <c r="E9" s="113"/>
      <c r="F9" s="113"/>
      <c r="G9" s="113"/>
      <c r="H9" s="113"/>
      <c r="I9" s="147" t="e">
        <f>H9/H16</f>
        <v>#DIV/0!</v>
      </c>
      <c r="J9" s="113"/>
      <c r="K9" s="86">
        <f t="shared" si="0"/>
        <v>0</v>
      </c>
      <c r="L9" s="146" t="e">
        <f>K9/K16</f>
        <v>#DIV/0!</v>
      </c>
      <c r="M9" s="113"/>
    </row>
    <row r="10" spans="2:13" ht="26.25" thickBot="1" x14ac:dyDescent="0.3">
      <c r="B10" s="80" t="s">
        <v>10</v>
      </c>
      <c r="C10" s="84" t="s">
        <v>79</v>
      </c>
      <c r="D10" s="85" t="s">
        <v>44</v>
      </c>
      <c r="E10" s="115"/>
      <c r="F10" s="115"/>
      <c r="G10" s="115"/>
      <c r="H10" s="88">
        <f>SUM(H11:H13)</f>
        <v>0</v>
      </c>
      <c r="I10" s="147" t="e">
        <f>H10/H16</f>
        <v>#DIV/0!</v>
      </c>
      <c r="J10" s="88">
        <f>SUM(J11:J13)</f>
        <v>0</v>
      </c>
      <c r="K10" s="86">
        <f t="shared" si="0"/>
        <v>0</v>
      </c>
      <c r="L10" s="146" t="e">
        <f>K10/K16</f>
        <v>#DIV/0!</v>
      </c>
      <c r="M10" s="115"/>
    </row>
    <row r="11" spans="2:13" ht="26.25" thickBot="1" x14ac:dyDescent="0.3">
      <c r="B11" s="108" t="s">
        <v>45</v>
      </c>
      <c r="C11" s="83" t="s">
        <v>105</v>
      </c>
      <c r="D11" s="85" t="s">
        <v>44</v>
      </c>
      <c r="E11" s="113"/>
      <c r="F11" s="113"/>
      <c r="G11" s="113"/>
      <c r="H11" s="113"/>
      <c r="I11" s="147" t="e">
        <f>H11/H16</f>
        <v>#DIV/0!</v>
      </c>
      <c r="J11" s="113"/>
      <c r="K11" s="86">
        <f t="shared" si="0"/>
        <v>0</v>
      </c>
      <c r="L11" s="146" t="e">
        <f>K11/K16</f>
        <v>#DIV/0!</v>
      </c>
      <c r="M11" s="113"/>
    </row>
    <row r="12" spans="2:13" ht="39" thickBot="1" x14ac:dyDescent="0.3">
      <c r="B12" s="108" t="s">
        <v>46</v>
      </c>
      <c r="C12" s="83" t="s">
        <v>102</v>
      </c>
      <c r="D12" s="85" t="s">
        <v>44</v>
      </c>
      <c r="E12" s="113"/>
      <c r="F12" s="113"/>
      <c r="G12" s="113"/>
      <c r="H12" s="113"/>
      <c r="I12" s="147" t="e">
        <f>H12/H16</f>
        <v>#DIV/0!</v>
      </c>
      <c r="J12" s="113"/>
      <c r="K12" s="86">
        <f t="shared" si="0"/>
        <v>0</v>
      </c>
      <c r="L12" s="146" t="e">
        <f>K12/K16</f>
        <v>#DIV/0!</v>
      </c>
      <c r="M12" s="113"/>
    </row>
    <row r="13" spans="2:13" ht="26.25" thickBot="1" x14ac:dyDescent="0.3">
      <c r="B13" s="80" t="s">
        <v>87</v>
      </c>
      <c r="C13" s="81" t="s">
        <v>104</v>
      </c>
      <c r="D13" s="96" t="s">
        <v>44</v>
      </c>
      <c r="E13" s="115"/>
      <c r="F13" s="115"/>
      <c r="G13" s="115"/>
      <c r="H13" s="116"/>
      <c r="I13" s="147" t="e">
        <f>H13/H16</f>
        <v>#DIV/0!</v>
      </c>
      <c r="J13" s="116"/>
      <c r="K13" s="88">
        <f>SUM(H13,J13)</f>
        <v>0</v>
      </c>
      <c r="L13" s="147" t="e">
        <f>K13/K16</f>
        <v>#DIV/0!</v>
      </c>
      <c r="M13" s="115"/>
    </row>
    <row r="14" spans="2:13" ht="15.75" thickBot="1" x14ac:dyDescent="0.3">
      <c r="B14" s="108" t="s">
        <v>11</v>
      </c>
      <c r="C14" s="82" t="s">
        <v>5</v>
      </c>
      <c r="D14" s="85" t="s">
        <v>44</v>
      </c>
      <c r="E14" s="113"/>
      <c r="F14" s="113"/>
      <c r="G14" s="113"/>
      <c r="H14" s="113"/>
      <c r="I14" s="147" t="e">
        <f>H14/H16</f>
        <v>#DIV/0!</v>
      </c>
      <c r="J14" s="113"/>
      <c r="K14" s="86">
        <f t="shared" si="0"/>
        <v>0</v>
      </c>
      <c r="L14" s="146" t="e">
        <f>K14/K16</f>
        <v>#DIV/0!</v>
      </c>
      <c r="M14" s="113"/>
    </row>
    <row r="15" spans="2:13" ht="15.75" thickBot="1" x14ac:dyDescent="0.3">
      <c r="B15" s="80" t="s">
        <v>89</v>
      </c>
      <c r="C15" s="84" t="s">
        <v>103</v>
      </c>
      <c r="D15" s="85" t="s">
        <v>44</v>
      </c>
      <c r="E15" s="115"/>
      <c r="F15" s="115"/>
      <c r="G15" s="115"/>
      <c r="H15" s="115"/>
      <c r="I15" s="147" t="e">
        <f>H15/H16</f>
        <v>#DIV/0!</v>
      </c>
      <c r="J15" s="115"/>
      <c r="K15" s="86">
        <f t="shared" si="0"/>
        <v>0</v>
      </c>
      <c r="L15" s="146" t="e">
        <f>K15/K16</f>
        <v>#DIV/0!</v>
      </c>
      <c r="M15" s="115"/>
    </row>
    <row r="16" spans="2:13" ht="19.5" customHeight="1" thickBot="1" x14ac:dyDescent="0.3">
      <c r="B16" s="80"/>
      <c r="C16" s="84" t="s">
        <v>14</v>
      </c>
      <c r="D16" s="85"/>
      <c r="E16" s="115"/>
      <c r="F16" s="115"/>
      <c r="G16" s="115"/>
      <c r="H16" s="88">
        <f>SUM(H7,H10,H14:H15)</f>
        <v>0</v>
      </c>
      <c r="I16" s="105" t="e">
        <f>H16/H16</f>
        <v>#DIV/0!</v>
      </c>
      <c r="J16" s="88">
        <f>SUM(J7,J10,J14:J15)</f>
        <v>0</v>
      </c>
      <c r="K16" s="88">
        <f t="shared" si="0"/>
        <v>0</v>
      </c>
      <c r="L16" s="89">
        <v>1</v>
      </c>
      <c r="M16" s="79">
        <f>SUM(M7:M15)</f>
        <v>0</v>
      </c>
    </row>
    <row r="17" spans="2:13" ht="19.5" hidden="1" customHeight="1" x14ac:dyDescent="0.25">
      <c r="B17" s="247" t="s">
        <v>88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idden="1" x14ac:dyDescent="0.25"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</row>
  </sheetData>
  <sheetProtection selectLockedCells="1"/>
  <mergeCells count="15">
    <mergeCell ref="B17:M18"/>
    <mergeCell ref="E2:M2"/>
    <mergeCell ref="G1:M1"/>
    <mergeCell ref="B3:M3"/>
    <mergeCell ref="B4:B6"/>
    <mergeCell ref="C4:C6"/>
    <mergeCell ref="D4:D6"/>
    <mergeCell ref="E4:E6"/>
    <mergeCell ref="F4:F6"/>
    <mergeCell ref="G4:G6"/>
    <mergeCell ref="H4:J4"/>
    <mergeCell ref="K4:L5"/>
    <mergeCell ref="M4:M6"/>
    <mergeCell ref="H5:I5"/>
    <mergeCell ref="J5:J6"/>
  </mergeCells>
  <pageMargins left="0.7" right="0.7" top="0.75" bottom="0.75" header="0.3" footer="0.3"/>
  <pageSetup paperSize="9" scale="5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1. pielikums</vt:lpstr>
      <vt:lpstr>2.1 pielikums</vt:lpstr>
      <vt:lpstr>2.2. pielikums</vt:lpstr>
      <vt:lpstr>2.2.1.pielikums</vt:lpstr>
      <vt:lpstr>Sheet1</vt:lpstr>
      <vt:lpstr>3.1. pielikums</vt:lpstr>
      <vt:lpstr>3.2. pielikums</vt:lpstr>
      <vt:lpstr>'3.1. pielikums'!Print_Area</vt:lpstr>
      <vt:lpstr>'3.2. pielikums'!Print_Area</vt:lpstr>
    </vt:vector>
  </TitlesOfParts>
  <Company>VIAA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Vīķele</dc:creator>
  <cp:lastModifiedBy>Ineta Kurzemniece</cp:lastModifiedBy>
  <cp:lastPrinted>2016-05-23T12:30:39Z</cp:lastPrinted>
  <dcterms:created xsi:type="dcterms:W3CDTF">2015-10-05T07:13:05Z</dcterms:created>
  <dcterms:modified xsi:type="dcterms:W3CDTF">2020-05-18T10:32:22Z</dcterms:modified>
  <cp:contentStatus/>
</cp:coreProperties>
</file>