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filterPrivacy="1" hidePivotFieldList="1" defaultThemeVersion="124226"/>
  <xr:revisionPtr revIDLastSave="3" documentId="14_{4513E724-6720-481F-B2D6-BA9A9F0AB8A9}" xr6:coauthVersionLast="36" xr6:coauthVersionMax="36" xr10:uidLastSave="{A0BBC260-CB19-442F-A5AE-68841CC80AEE}"/>
  <bookViews>
    <workbookView xWindow="0" yWindow="0" windowWidth="28800" windowHeight="12432" activeTab="3" xr2:uid="{00000000-000D-0000-FFFF-FFFF00000000}"/>
  </bookViews>
  <sheets>
    <sheet name="6. Pielikums-Appendix" sheetId="9" r:id="rId1"/>
    <sheet name="Rezultāti-Results" sheetId="7" r:id="rId2"/>
    <sheet name="Kategorijas-Categories" sheetId="8" r:id="rId3"/>
    <sheet name="Kopsavilkums-Summary" sheetId="6" r:id="rId4"/>
  </sheets>
  <calcPr calcId="191028"/>
</workbook>
</file>

<file path=xl/calcChain.xml><?xml version="1.0" encoding="utf-8"?>
<calcChain xmlns="http://schemas.openxmlformats.org/spreadsheetml/2006/main">
  <c r="F3" i="6" l="1"/>
  <c r="F4" i="6"/>
  <c r="F5" i="6"/>
  <c r="F6" i="6"/>
  <c r="F7" i="6"/>
  <c r="F8" i="6"/>
  <c r="F9" i="6"/>
  <c r="F10" i="6"/>
  <c r="F11" i="6"/>
  <c r="F12" i="6"/>
  <c r="F13" i="6"/>
  <c r="F14" i="6"/>
  <c r="F15" i="6"/>
  <c r="F16" i="6"/>
  <c r="F17" i="6"/>
  <c r="F18" i="6"/>
  <c r="F19" i="6"/>
  <c r="F20" i="6"/>
  <c r="F21" i="6"/>
  <c r="F2" i="6"/>
  <c r="E21" i="6" l="1"/>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<sst xmlns="http://schemas.openxmlformats.org/spreadsheetml/2006/main" count="216" uniqueCount="160">
  <si>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Rezultātu nostiprināšanas plāns</t>
  </si>
  <si>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</si>
  <si>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</si>
  <si>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</si>
  <si>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</si>
  <si>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</si>
  <si>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</si>
  <si>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</si>
  <si>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</si>
  <si>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</si>
  <si>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</si>
  <si>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</si>
  <si>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</si>
  <si>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</si>
  <si>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</si>
  <si>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</si>
  <si>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</si>
  <si>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</si>
  <si>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</si>
  <si>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</si>
  <si>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</si>
  <si>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</si>
  <si>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</si>
  <si>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</si>
  <si>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</si>
  <si>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</si>
  <si>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</si>
  <si>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</si>
  <si>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</si>
  <si>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</si>
  <si>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</si>
  <si>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</si>
  <si>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</si>
  <si>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</si>
  <si>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</si>
  <si>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</si>
  <si>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</si>
  <si>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MK noteikumu apakšpunkts</t>
  </si>
  <si>
    <t>Kategorijas apraksts</t>
  </si>
  <si>
    <t>Description of category</t>
  </si>
  <si>
    <t>Norādes:</t>
  </si>
  <si>
    <t>Guidenance</t>
  </si>
  <si>
    <t>1. WoSCC/Scopus raksti &gt;=50%</t>
  </si>
  <si>
    <t>1. WoSCC/Scopus publications &gt;=50%</t>
  </si>
  <si>
    <t>12.1.1.</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</si>
  <si>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</si>
  <si>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</si>
  <si>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</si>
  <si>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</si>
  <si>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</si>
  <si>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12.1.2.</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</si>
  <si>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</si>
  <si>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</si>
  <si>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</si>
  <si>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</si>
  <si>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12.8.</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</si>
  <si>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</si>
  <si>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</si>
  <si>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</si>
  <si>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</si>
  <si>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</si>
  <si>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</si>
  <si>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</si>
  <si>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</si>
  <si>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</si>
  <si>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</si>
  <si>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</si>
  <si>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</si>
  <si>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</si>
  <si>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</si>
  <si>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</si>
  <si>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</si>
  <si>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</si>
  <si>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</si>
  <si>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</si>
  <si>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</si>
  <si>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</si>
  <si>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</si>
  <si>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</si>
  <si>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</si>
  <si>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</si>
  <si>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</si>
  <si>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</si>
  <si>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</si>
  <si>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</si>
  <si>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</si>
  <si>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</si>
  <si>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</si>
  <si>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</si>
  <si>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</si>
  <si>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</si>
  <si>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</si>
  <si>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</si>
  <si>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</si>
  <si>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12.4.</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</si>
  <si>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</si>
  <si>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</si>
  <si>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</si>
  <si>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</si>
  <si>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</si>
  <si>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</si>
  <si>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</si>
  <si>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</si>
  <si>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</si>
  <si>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12.3.</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</si>
  <si>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</si>
  <si>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</si>
  <si>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</si>
  <si>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</si>
  <si>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</si>
  <si>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12.5.</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</si>
  <si>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</si>
  <si>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</si>
  <si>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</si>
  <si>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</si>
  <si>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</si>
  <si>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</si>
  <si>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</si>
  <si>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</si>
  <si>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</si>
  <si>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</si>
  <si>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12.6.</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</si>
  <si>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</si>
  <si>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</si>
  <si>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</si>
  <si>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</si>
  <si>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</si>
  <si>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</si>
  <si>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</si>
  <si>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</si>
  <si>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</si>
  <si>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</si>
  <si>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12.7.</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</si>
  <si>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</si>
  <si>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</si>
  <si>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</si>
  <si>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</si>
  <si>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</si>
  <si>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Noteiktā kārtībā sekmīgi aizstāvēts promocijas darbs projekta tematikā</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</si>
  <si>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</si>
  <si>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</si>
  <si>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</si>
  <si>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</si>
  <si>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</si>
  <si>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</si>
  <si>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</si>
  <si>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</si>
  <si>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</si>
  <si>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</si>
  <si>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</si>
  <si>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</si>
  <si>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</si>
  <si>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</si>
  <si>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</si>
  <si>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</si>
  <si>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</si>
  <si>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</si>
  <si>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</si>
  <si>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</si>
  <si>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6. pielikums
(datums) līgumam Nr. _________ “Par valsts pētījumu programmas 
“Aizsardzības inovāciju pētījumu programma”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</si>
</sst>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0">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right" vertical="center" wrapText="1"/>
    </xf>
    <xf numFmtId="0" fontId="9" fillId="0" borderId="0" xfId="0" applyFont="1" applyAlignment="1">
      <alignment horizontal="center"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workbookViewId="0">
      <selection activeCell="B10" sqref="B10:L10"/>
    </sheetView>
  </sheetViews>
  <sheetFormatPr defaultRowHeight="14.4" x14ac:dyDescent="0.3"/>
  <cols>
    <col min="1" max="1" width="3" customWidth="1"/>
  </cols>
  <sheetData>
    <row r="1" spans="1:12" ht="14.4" customHeight="1" x14ac:dyDescent="0.3">
      <c r="A1" s="24" t="s">
        <v>159</v>
      </c>
      <c r="B1" s="24"/>
      <c r="C1" s="24"/>
      <c r="D1" s="24"/>
      <c r="E1" s="24"/>
      <c r="F1" s="24"/>
      <c r="G1" s="24"/>
      <c r="H1" s="24"/>
      <c r="I1" s="24"/>
      <c r="J1" s="24"/>
      <c r="K1" s="24"/>
      <c r="L1" s="24"/>
    </row>
    <row r="2" spans="1:12" ht="14.4" customHeight="1" x14ac:dyDescent="0.3">
      <c r="A2" s="24"/>
      <c r="B2" s="24"/>
      <c r="C2" s="24"/>
      <c r="D2" s="24"/>
      <c r="E2" s="24"/>
      <c r="F2" s="24"/>
      <c r="G2" s="24"/>
      <c r="H2" s="24"/>
      <c r="I2" s="24"/>
      <c r="J2" s="24"/>
      <c r="K2" s="24"/>
      <c r="L2" s="24"/>
    </row>
    <row r="3" spans="1:12" ht="14.4" customHeight="1" x14ac:dyDescent="0.3">
      <c r="A3" s="24"/>
      <c r="B3" s="24"/>
      <c r="C3" s="24"/>
      <c r="D3" s="24"/>
      <c r="E3" s="24"/>
      <c r="F3" s="24"/>
      <c r="G3" s="24"/>
      <c r="H3" s="24"/>
      <c r="I3" s="24"/>
      <c r="J3" s="24"/>
      <c r="K3" s="24"/>
      <c r="L3" s="24"/>
    </row>
    <row r="4" spans="1:12" ht="14.4" customHeight="1" x14ac:dyDescent="0.3">
      <c r="A4" s="25" t="s">
        <v>0</v>
      </c>
      <c r="B4" s="25"/>
      <c r="C4" s="25"/>
      <c r="D4" s="25"/>
      <c r="E4" s="25"/>
      <c r="F4" s="25"/>
      <c r="G4" s="25"/>
      <c r="H4" s="25"/>
      <c r="I4" s="25"/>
      <c r="J4" s="25"/>
      <c r="K4" s="25"/>
      <c r="L4" s="25"/>
    </row>
    <row r="5" spans="1:12" s="17" customFormat="1" ht="31.95" customHeight="1" x14ac:dyDescent="0.3">
      <c r="A5" s="21" t="s">
        <v>1</v>
      </c>
      <c r="B5" s="22" t="s">
        <v>2</v>
      </c>
      <c r="C5" s="23"/>
      <c r="D5" s="23"/>
      <c r="E5" s="23"/>
      <c r="F5" s="23"/>
      <c r="G5" s="23"/>
      <c r="H5" s="23"/>
      <c r="I5" s="23"/>
      <c r="J5" s="23"/>
      <c r="K5" s="23"/>
      <c r="L5" s="23"/>
    </row>
    <row r="6" spans="1:12" s="17" customFormat="1" ht="31.95" customHeight="1" x14ac:dyDescent="0.3">
      <c r="A6" s="21" t="s">
        <v>3</v>
      </c>
      <c r="B6" s="22" t="s">
        <v>4</v>
      </c>
      <c r="C6" s="22"/>
      <c r="D6" s="22"/>
      <c r="E6" s="22"/>
      <c r="F6" s="22"/>
      <c r="G6" s="22"/>
      <c r="H6" s="22"/>
      <c r="I6" s="22"/>
      <c r="J6" s="22"/>
      <c r="K6" s="22"/>
      <c r="L6" s="22"/>
    </row>
    <row r="7" spans="1:12" s="17" customFormat="1" ht="15.45" customHeight="1" x14ac:dyDescent="0.3">
      <c r="A7" s="21" t="s">
        <v>5</v>
      </c>
      <c r="B7" s="22" t="s">
        <v>6</v>
      </c>
      <c r="C7" s="22"/>
      <c r="D7" s="22"/>
      <c r="E7" s="22"/>
      <c r="F7" s="22"/>
      <c r="G7" s="22"/>
      <c r="H7" s="22"/>
      <c r="I7" s="22"/>
      <c r="J7" s="22"/>
      <c r="K7" s="22"/>
      <c r="L7" s="22"/>
    </row>
    <row r="8" spans="1:12" s="17" customFormat="1" ht="14.7" customHeight="1" x14ac:dyDescent="0.3">
      <c r="A8" s="21" t="s">
        <v>7</v>
      </c>
      <c r="B8" s="22" t="s">
        <v>8</v>
      </c>
      <c r="C8" s="22"/>
      <c r="D8" s="22"/>
      <c r="E8" s="22"/>
      <c r="F8" s="22"/>
      <c r="G8" s="22"/>
      <c r="H8" s="22"/>
      <c r="I8" s="22"/>
      <c r="J8" s="22"/>
      <c r="K8" s="22"/>
      <c r="L8" s="22"/>
    </row>
    <row r="9" spans="1:12" s="17" customFormat="1" ht="15.45" customHeight="1" x14ac:dyDescent="0.3">
      <c r="A9" s="21" t="s">
        <v>9</v>
      </c>
      <c r="B9" s="22" t="s">
        <v>10</v>
      </c>
      <c r="C9" s="22"/>
      <c r="D9" s="22"/>
      <c r="E9" s="22"/>
      <c r="F9" s="22"/>
      <c r="G9" s="22"/>
      <c r="H9" s="22"/>
      <c r="I9" s="22"/>
      <c r="J9" s="22"/>
      <c r="K9" s="22"/>
      <c r="L9" s="22"/>
    </row>
    <row r="10" spans="1:12" s="17" customFormat="1" ht="29.7" customHeight="1" x14ac:dyDescent="0.3">
      <c r="A10" s="21" t="s">
        <v>11</v>
      </c>
      <c r="B10" s="22" t="s">
        <v>12</v>
      </c>
      <c r="C10" s="22"/>
      <c r="D10" s="22"/>
      <c r="E10" s="22"/>
      <c r="F10" s="22"/>
      <c r="G10" s="22"/>
      <c r="H10" s="22"/>
      <c r="I10" s="22"/>
      <c r="J10" s="22"/>
      <c r="K10" s="22"/>
      <c r="L10" s="22"/>
    </row>
    <row r="11" spans="1:12" s="17" customFormat="1" ht="57" customHeight="1" x14ac:dyDescent="0.3">
      <c r="A11" s="21" t="s">
        <v>13</v>
      </c>
      <c r="B11" s="22" t="s">
        <v>14</v>
      </c>
      <c r="C11" s="22"/>
      <c r="D11" s="22"/>
      <c r="E11" s="22"/>
      <c r="F11" s="22"/>
      <c r="G11" s="22"/>
      <c r="H11" s="22"/>
      <c r="I11" s="22"/>
      <c r="J11" s="22"/>
      <c r="K11" s="22"/>
      <c r="L11" s="22"/>
    </row>
    <row r="12" spans="1:12" s="17" customFormat="1" ht="46.5" customHeight="1" x14ac:dyDescent="0.3">
      <c r="A12" s="21" t="s">
        <v>15</v>
      </c>
      <c r="B12" s="22" t="s">
        <v>16</v>
      </c>
      <c r="C12" s="22"/>
      <c r="D12" s="22"/>
      <c r="E12" s="22"/>
      <c r="F12" s="22"/>
      <c r="G12" s="22"/>
      <c r="H12" s="22"/>
      <c r="I12" s="22"/>
      <c r="J12" s="22"/>
      <c r="K12" s="22"/>
      <c r="L12" s="22"/>
    </row>
    <row r="13" spans="1:12" s="17" customFormat="1" ht="31.95" customHeight="1" x14ac:dyDescent="0.3">
      <c r="A13" s="21" t="s">
        <v>17</v>
      </c>
      <c r="B13" s="22" t="s">
        <v>18</v>
      </c>
      <c r="C13" s="22"/>
      <c r="D13" s="22"/>
      <c r="E13" s="22"/>
      <c r="F13" s="22"/>
      <c r="G13" s="22"/>
      <c r="H13" s="22"/>
      <c r="I13" s="22"/>
      <c r="J13" s="22"/>
      <c r="K13" s="22"/>
      <c r="L13" s="22"/>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zoomScaleNormal="100" workbookViewId="0">
      <pane ySplit="1" topLeftCell="A2" activePane="bottomLeft" state="frozen"/>
      <selection pane="bottomLeft" activeCell="D4" sqref="D4"/>
    </sheetView>
  </sheetViews>
  <sheetFormatPr defaultRowHeight="14.4" x14ac:dyDescent="0.3"/>
  <cols>
    <col min="1" max="1" width="4.6640625" customWidth="1"/>
    <col min="2" max="2" width="12.5546875" customWidth="1"/>
    <col min="3" max="3" width="9.6640625" customWidth="1"/>
    <col min="4" max="4" width="10.109375" customWidth="1"/>
    <col min="5" max="5" width="18.33203125" customWidth="1"/>
    <col min="6" max="6" width="5.44140625" customWidth="1"/>
    <col min="7" max="7" width="6.6640625" customWidth="1"/>
    <col min="8" max="8" width="10.6640625" customWidth="1"/>
    <col min="9" max="9" width="15.6640625" customWidth="1"/>
    <col min="10" max="10" width="27.44140625" customWidth="1"/>
    <col min="11" max="11" width="4.33203125" customWidth="1"/>
    <col min="12" max="12" width="4.6640625" customWidth="1"/>
    <col min="13" max="13" width="11.33203125" customWidth="1"/>
    <col min="14" max="14" width="10" customWidth="1"/>
    <col min="15" max="15" width="30.33203125" customWidth="1"/>
    <col min="16" max="16" width="19.33203125" customWidth="1"/>
  </cols>
  <sheetData>
    <row r="1" spans="1:16" ht="34.200000000000003" customHeight="1" x14ac:dyDescent="0.3">
      <c r="A1" s="3" t="s">
        <v>19</v>
      </c>
      <c r="B1" s="3" t="s">
        <v>20</v>
      </c>
      <c r="C1" s="3" t="s">
        <v>21</v>
      </c>
      <c r="D1" s="3" t="s">
        <v>22</v>
      </c>
      <c r="E1" s="3" t="s">
        <v>23</v>
      </c>
      <c r="F1" s="3" t="s">
        <v>24</v>
      </c>
      <c r="G1" s="3" t="s">
        <v>25</v>
      </c>
      <c r="H1" s="3" t="s">
        <v>26</v>
      </c>
      <c r="I1" s="3" t="s">
        <v>27</v>
      </c>
      <c r="J1" s="3" t="s">
        <v>28</v>
      </c>
      <c r="K1" s="3" t="s">
        <v>29</v>
      </c>
      <c r="L1" s="3" t="s">
        <v>30</v>
      </c>
      <c r="M1" s="3" t="s">
        <v>31</v>
      </c>
      <c r="N1" s="3" t="s">
        <v>32</v>
      </c>
      <c r="O1" s="3" t="s">
        <v>33</v>
      </c>
      <c r="P1" s="3" t="s">
        <v>34</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'Kategorijas-Categories'!$A$23:$A$24</xm:f>
          </x14:formula1>
          <xm:sqref>C2:C51</xm:sqref>
        </x14:dataValidation>
        <x14:dataValidation type="list" allowBlank="1" showInputMessage="1" showErrorMessage="1" xr:uid="{00000000-0002-0000-0100-000001000000}">
          <x14:formula1>
            <xm:f>'Kategorijas-Categories'!$A$26:$A$28</xm:f>
          </x14:formula1>
          <xm:sqref>D2:D51</xm:sqref>
        </x14:dataValidation>
        <x14:dataValidation type="list" allowBlank="1" showInputMessage="1" showErrorMessage="1" xr:uid="{00000000-0002-0000-0100-000002000000}">
          <x14:formula1>
            <xm:f>'Kategorijas-Categories'!$A$2:$A$21</xm:f>
          </x14:formula1>
          <xm:sqref>E2:E51</xm:sqref>
        </x14:dataValidation>
        <x14:dataValidation type="list" allowBlank="1" showInputMessage="1" showErrorMessage="1" xr:uid="{00000000-0002-0000-0100-000003000000}">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topLeftCell="B1" zoomScale="106" zoomScaleNormal="106" workbookViewId="0">
      <pane ySplit="1" topLeftCell="A2" activePane="bottomLeft" state="frozen"/>
      <selection pane="bottomLeft" activeCell="D21" sqref="D21"/>
    </sheetView>
  </sheetViews>
  <sheetFormatPr defaultRowHeight="14.4" x14ac:dyDescent="0.3"/>
  <cols>
    <col min="1" max="7" width="34.6640625" customWidth="1"/>
  </cols>
  <sheetData>
    <row r="1" spans="1:7" x14ac:dyDescent="0.3">
      <c r="A1" s="6" t="s">
        <v>35</v>
      </c>
      <c r="B1" s="6" t="s">
        <v>36</v>
      </c>
      <c r="C1" s="6" t="s">
        <v>37</v>
      </c>
      <c r="D1" s="6" t="s">
        <v>38</v>
      </c>
      <c r="E1" s="6" t="s">
        <v>39</v>
      </c>
      <c r="F1" s="6" t="s">
        <v>40</v>
      </c>
      <c r="G1" s="6" t="s">
        <v>41</v>
      </c>
    </row>
    <row r="2" spans="1:7" s="1" customFormat="1" ht="193.2" x14ac:dyDescent="0.3">
      <c r="A2" s="7" t="s">
        <v>42</v>
      </c>
      <c r="B2" s="7" t="s">
        <v>43</v>
      </c>
      <c r="C2" s="7" t="s">
        <v>44</v>
      </c>
      <c r="D2" s="7" t="s">
        <v>45</v>
      </c>
      <c r="E2" s="7" t="s">
        <v>46</v>
      </c>
      <c r="F2" s="7" t="s">
        <v>47</v>
      </c>
      <c r="G2" s="7"/>
    </row>
    <row r="3" spans="1:7" s="1" customFormat="1" ht="55.2" x14ac:dyDescent="0.3">
      <c r="A3" s="7" t="s">
        <v>48</v>
      </c>
      <c r="B3" s="7" t="s">
        <v>49</v>
      </c>
      <c r="C3" s="7" t="s">
        <v>50</v>
      </c>
      <c r="D3" s="7" t="s">
        <v>51</v>
      </c>
      <c r="E3" s="7" t="s">
        <v>52</v>
      </c>
      <c r="F3" s="7" t="s">
        <v>47</v>
      </c>
      <c r="G3" s="7"/>
    </row>
    <row r="4" spans="1:7" s="1" customFormat="1" ht="69" x14ac:dyDescent="0.3">
      <c r="A4" s="7" t="s">
        <v>53</v>
      </c>
      <c r="B4" s="7" t="s">
        <v>54</v>
      </c>
      <c r="C4" s="7" t="s">
        <v>55</v>
      </c>
      <c r="D4" s="7" t="s">
        <v>56</v>
      </c>
      <c r="E4" s="7" t="s">
        <v>57</v>
      </c>
      <c r="F4" s="7" t="s">
        <v>47</v>
      </c>
      <c r="G4" s="7"/>
    </row>
    <row r="5" spans="1:7" s="1" customFormat="1" ht="82.8" x14ac:dyDescent="0.3">
      <c r="A5" s="7" t="s">
        <v>58</v>
      </c>
      <c r="B5" s="7" t="s">
        <v>59</v>
      </c>
      <c r="C5" s="7" t="s">
        <v>55</v>
      </c>
      <c r="D5" s="7" t="s">
        <v>60</v>
      </c>
      <c r="E5" s="7" t="s">
        <v>61</v>
      </c>
      <c r="F5" s="7" t="s">
        <v>62</v>
      </c>
      <c r="G5" s="7"/>
    </row>
    <row r="6" spans="1:7" s="1" customFormat="1" ht="82.8" x14ac:dyDescent="0.3">
      <c r="A6" s="7" t="s">
        <v>63</v>
      </c>
      <c r="B6" s="7" t="s">
        <v>64</v>
      </c>
      <c r="C6" s="7" t="s">
        <v>55</v>
      </c>
      <c r="D6" s="7" t="s">
        <v>65</v>
      </c>
      <c r="E6" s="7" t="s">
        <v>66</v>
      </c>
      <c r="F6" s="7" t="s">
        <v>67</v>
      </c>
      <c r="G6" s="7"/>
    </row>
    <row r="7" spans="1:7" s="1" customFormat="1" ht="82.8" x14ac:dyDescent="0.3">
      <c r="A7" s="7" t="s">
        <v>68</v>
      </c>
      <c r="B7" s="7" t="s">
        <v>69</v>
      </c>
      <c r="C7" s="7" t="s">
        <v>55</v>
      </c>
      <c r="D7" s="7" t="s">
        <v>70</v>
      </c>
      <c r="E7" s="7" t="s">
        <v>71</v>
      </c>
      <c r="F7" s="7" t="s">
        <v>72</v>
      </c>
      <c r="G7" s="7"/>
    </row>
    <row r="8" spans="1:7" s="1" customFormat="1" ht="82.8" x14ac:dyDescent="0.3">
      <c r="A8" s="7" t="s">
        <v>73</v>
      </c>
      <c r="B8" s="7" t="s">
        <v>74</v>
      </c>
      <c r="C8" s="7" t="s">
        <v>55</v>
      </c>
      <c r="D8" s="7" t="s">
        <v>75</v>
      </c>
      <c r="E8" s="7" t="s">
        <v>76</v>
      </c>
      <c r="F8" s="7" t="s">
        <v>72</v>
      </c>
      <c r="G8" s="7"/>
    </row>
    <row r="9" spans="1:7" s="1" customFormat="1" ht="69" x14ac:dyDescent="0.3">
      <c r="A9" s="7" t="s">
        <v>77</v>
      </c>
      <c r="B9" s="7" t="s">
        <v>78</v>
      </c>
      <c r="C9" s="7" t="s">
        <v>55</v>
      </c>
      <c r="D9" s="7" t="s">
        <v>79</v>
      </c>
      <c r="E9" s="7" t="s">
        <v>80</v>
      </c>
      <c r="F9" s="7" t="s">
        <v>81</v>
      </c>
      <c r="G9" s="7"/>
    </row>
    <row r="10" spans="1:7" s="1" customFormat="1" ht="82.8" x14ac:dyDescent="0.3">
      <c r="A10" s="7" t="s">
        <v>82</v>
      </c>
      <c r="B10" s="7" t="s">
        <v>83</v>
      </c>
      <c r="C10" s="7" t="s">
        <v>55</v>
      </c>
      <c r="D10" s="7" t="s">
        <v>84</v>
      </c>
      <c r="E10" s="7" t="s">
        <v>85</v>
      </c>
      <c r="F10" s="7" t="s">
        <v>86</v>
      </c>
      <c r="G10" s="7"/>
    </row>
    <row r="11" spans="1:7" s="1" customFormat="1" ht="138" x14ac:dyDescent="0.3">
      <c r="A11" s="7" t="s">
        <v>87</v>
      </c>
      <c r="B11" s="7" t="s">
        <v>88</v>
      </c>
      <c r="C11" s="7" t="s">
        <v>55</v>
      </c>
      <c r="D11" s="7" t="s">
        <v>89</v>
      </c>
      <c r="E11" s="7" t="s">
        <v>90</v>
      </c>
      <c r="F11" s="7" t="s">
        <v>91</v>
      </c>
      <c r="G11" s="7"/>
    </row>
    <row r="12" spans="1:7" s="1" customFormat="1" ht="151.80000000000001" x14ac:dyDescent="0.3">
      <c r="A12" s="7" t="s">
        <v>92</v>
      </c>
      <c r="B12" s="7" t="s">
        <v>93</v>
      </c>
      <c r="C12" s="7" t="s">
        <v>94</v>
      </c>
      <c r="D12" s="7" t="s">
        <v>95</v>
      </c>
      <c r="E12" s="7" t="s">
        <v>96</v>
      </c>
      <c r="F12" s="7" t="s">
        <v>97</v>
      </c>
      <c r="G12" s="7"/>
    </row>
    <row r="13" spans="1:7" s="1" customFormat="1" ht="151.80000000000001" x14ac:dyDescent="0.3">
      <c r="A13" s="7" t="s">
        <v>98</v>
      </c>
      <c r="B13" s="7" t="s">
        <v>99</v>
      </c>
      <c r="C13" s="20" t="s">
        <v>94</v>
      </c>
      <c r="D13" s="7" t="s">
        <v>100</v>
      </c>
      <c r="E13" s="7" t="s">
        <v>101</v>
      </c>
      <c r="F13" s="7" t="s">
        <v>97</v>
      </c>
      <c r="G13" s="7"/>
    </row>
    <row r="14" spans="1:7" s="1" customFormat="1" ht="82.8" x14ac:dyDescent="0.3">
      <c r="A14" s="7" t="s">
        <v>102</v>
      </c>
      <c r="B14" s="7" t="s">
        <v>103</v>
      </c>
      <c r="C14" s="7" t="s">
        <v>104</v>
      </c>
      <c r="D14" s="7" t="s">
        <v>105</v>
      </c>
      <c r="E14" s="7" t="s">
        <v>106</v>
      </c>
      <c r="F14" s="7" t="s">
        <v>107</v>
      </c>
      <c r="G14" s="7"/>
    </row>
    <row r="15" spans="1:7" s="1" customFormat="1" ht="96.6" x14ac:dyDescent="0.3">
      <c r="A15" s="7" t="s">
        <v>108</v>
      </c>
      <c r="B15" s="7" t="s">
        <v>109</v>
      </c>
      <c r="C15" s="7" t="s">
        <v>110</v>
      </c>
      <c r="D15" s="7" t="s">
        <v>111</v>
      </c>
      <c r="E15" s="7" t="s">
        <v>112</v>
      </c>
      <c r="F15" s="7" t="s">
        <v>113</v>
      </c>
      <c r="G15" s="7"/>
    </row>
    <row r="16" spans="1:7" s="1" customFormat="1" ht="96.6" x14ac:dyDescent="0.3">
      <c r="A16" s="7" t="s">
        <v>114</v>
      </c>
      <c r="B16" s="7" t="s">
        <v>115</v>
      </c>
      <c r="C16" s="7" t="s">
        <v>110</v>
      </c>
      <c r="D16" s="7" t="s">
        <v>116</v>
      </c>
      <c r="E16" s="7" t="s">
        <v>117</v>
      </c>
      <c r="F16" s="7" t="s">
        <v>118</v>
      </c>
      <c r="G16" s="7"/>
    </row>
    <row r="17" spans="1:7" s="1" customFormat="1" ht="96.6" x14ac:dyDescent="0.3">
      <c r="A17" s="7" t="s">
        <v>119</v>
      </c>
      <c r="B17" s="7" t="s">
        <v>120</v>
      </c>
      <c r="C17" s="7" t="s">
        <v>121</v>
      </c>
      <c r="D17" s="7" t="s">
        <v>122</v>
      </c>
      <c r="E17" s="7" t="s">
        <v>123</v>
      </c>
      <c r="F17" s="7" t="s">
        <v>124</v>
      </c>
      <c r="G17" s="7"/>
    </row>
    <row r="18" spans="1:7" s="1" customFormat="1" ht="138" x14ac:dyDescent="0.3">
      <c r="A18" s="7" t="s">
        <v>125</v>
      </c>
      <c r="B18" s="7" t="s">
        <v>126</v>
      </c>
      <c r="C18" s="7" t="s">
        <v>55</v>
      </c>
      <c r="D18" s="7" t="s">
        <v>127</v>
      </c>
      <c r="E18" s="7" t="s">
        <v>128</v>
      </c>
      <c r="F18" s="7" t="s">
        <v>129</v>
      </c>
      <c r="G18" s="7"/>
    </row>
    <row r="19" spans="1:7" s="1" customFormat="1" ht="82.8" x14ac:dyDescent="0.3">
      <c r="A19" s="7" t="s">
        <v>130</v>
      </c>
      <c r="B19" s="7" t="s">
        <v>131</v>
      </c>
      <c r="C19" s="7" t="s">
        <v>132</v>
      </c>
      <c r="D19" s="7" t="s">
        <v>133</v>
      </c>
      <c r="E19" s="7" t="s">
        <v>134</v>
      </c>
      <c r="F19" s="7" t="s">
        <v>135</v>
      </c>
      <c r="G19" s="7"/>
    </row>
    <row r="20" spans="1:7" s="1" customFormat="1" ht="82.8" x14ac:dyDescent="0.3">
      <c r="A20" s="7" t="s">
        <v>136</v>
      </c>
      <c r="B20" s="7" t="s">
        <v>137</v>
      </c>
      <c r="C20" s="7" t="s">
        <v>132</v>
      </c>
      <c r="D20" s="7" t="s">
        <v>138</v>
      </c>
      <c r="E20" s="7" t="s">
        <v>139</v>
      </c>
      <c r="F20" s="7" t="s">
        <v>140</v>
      </c>
      <c r="G20" s="7"/>
    </row>
    <row r="21" spans="1:7" s="1" customFormat="1" ht="110.4" x14ac:dyDescent="0.3">
      <c r="A21" s="7" t="s">
        <v>141</v>
      </c>
      <c r="B21" s="7" t="s">
        <v>142</v>
      </c>
      <c r="C21" s="7" t="s">
        <v>55</v>
      </c>
      <c r="D21" s="7" t="s">
        <v>143</v>
      </c>
      <c r="E21" s="7" t="s">
        <v>144</v>
      </c>
      <c r="F21" s="7" t="s">
        <v>145</v>
      </c>
      <c r="G21" s="7"/>
    </row>
    <row r="22" spans="1:7" x14ac:dyDescent="0.3">
      <c r="A22" s="8"/>
      <c r="B22" s="8"/>
      <c r="C22" s="8"/>
      <c r="D22" s="8"/>
      <c r="E22" s="8"/>
      <c r="F22" s="8"/>
      <c r="G22" s="8"/>
    </row>
    <row r="23" spans="1:7" x14ac:dyDescent="0.3">
      <c r="A23" s="4" t="s">
        <v>146</v>
      </c>
      <c r="B23" s="4"/>
      <c r="C23" s="4"/>
      <c r="D23" s="7"/>
      <c r="E23" s="4"/>
      <c r="F23" s="4"/>
      <c r="G23" s="4"/>
    </row>
    <row r="24" spans="1:7" x14ac:dyDescent="0.3">
      <c r="A24" s="4" t="s">
        <v>147</v>
      </c>
      <c r="B24" s="4"/>
      <c r="C24" s="4"/>
      <c r="D24" s="7"/>
      <c r="E24" s="4"/>
      <c r="F24" s="4"/>
      <c r="G24" s="4"/>
    </row>
    <row r="25" spans="1:7" x14ac:dyDescent="0.3">
      <c r="A25" s="8"/>
      <c r="B25" s="8"/>
      <c r="C25" s="8"/>
      <c r="D25" s="9"/>
      <c r="E25" s="8"/>
      <c r="F25" s="8"/>
      <c r="G25" s="8"/>
    </row>
    <row r="26" spans="1:7" x14ac:dyDescent="0.3">
      <c r="A26" s="4" t="s">
        <v>148</v>
      </c>
      <c r="B26" s="4"/>
      <c r="C26" s="4"/>
      <c r="D26" s="7"/>
      <c r="E26" s="4"/>
      <c r="F26" s="4"/>
      <c r="G26" s="4"/>
    </row>
    <row r="27" spans="1:7" x14ac:dyDescent="0.3">
      <c r="A27" s="4" t="s">
        <v>149</v>
      </c>
      <c r="B27" s="4"/>
      <c r="C27" s="4"/>
      <c r="D27" s="7"/>
      <c r="E27" s="4"/>
      <c r="F27" s="4"/>
      <c r="G27" s="4"/>
    </row>
    <row r="28" spans="1:7" x14ac:dyDescent="0.3">
      <c r="A28" s="4" t="s">
        <v>150</v>
      </c>
      <c r="B28" s="4"/>
      <c r="C28" s="4"/>
      <c r="D28" s="7"/>
      <c r="E28" s="4"/>
      <c r="F28" s="4"/>
      <c r="G28" s="4"/>
    </row>
    <row r="29" spans="1:7" x14ac:dyDescent="0.3">
      <c r="A29" s="8"/>
      <c r="B29" s="8"/>
      <c r="C29" s="8"/>
      <c r="D29" s="9"/>
      <c r="E29" s="8"/>
      <c r="F29" s="8"/>
      <c r="G29" s="8"/>
    </row>
    <row r="30" spans="1:7" x14ac:dyDescent="0.3">
      <c r="A30" s="4" t="s">
        <v>151</v>
      </c>
      <c r="B30" s="4"/>
      <c r="C30" s="4"/>
      <c r="D30" s="7"/>
      <c r="E30" s="4"/>
      <c r="F30" s="4"/>
      <c r="G30" s="4"/>
    </row>
    <row r="31" spans="1:7" x14ac:dyDescent="0.3">
      <c r="A31" s="4" t="s">
        <v>152</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tabSelected="1" zoomScaleNormal="100" workbookViewId="0">
      <selection activeCell="F24" sqref="F24"/>
    </sheetView>
  </sheetViews>
  <sheetFormatPr defaultRowHeight="14.4" x14ac:dyDescent="0.3"/>
  <cols>
    <col min="1" max="1" width="41.33203125" customWidth="1"/>
    <col min="2" max="2" width="40.33203125" customWidth="1"/>
    <col min="3" max="3" width="13.5546875" customWidth="1"/>
    <col min="4" max="5" width="18.44140625" customWidth="1"/>
    <col min="6" max="6" width="18.33203125" customWidth="1"/>
  </cols>
  <sheetData>
    <row r="1" spans="1:6" ht="28.2" x14ac:dyDescent="0.3">
      <c r="A1" s="10" t="s">
        <v>35</v>
      </c>
      <c r="B1" s="11" t="s">
        <v>36</v>
      </c>
      <c r="C1" s="16" t="s">
        <v>153</v>
      </c>
      <c r="D1" s="6" t="s">
        <v>154</v>
      </c>
      <c r="E1" s="6" t="s">
        <v>155</v>
      </c>
      <c r="F1" s="10" t="s">
        <v>156</v>
      </c>
    </row>
    <row r="2" spans="1:6" s="1" customFormat="1" x14ac:dyDescent="0.3">
      <c r="A2" s="26" t="s">
        <v>42</v>
      </c>
      <c r="B2" s="27" t="s">
        <v>43</v>
      </c>
      <c r="C2" s="26"/>
      <c r="D2" s="27">
        <f>COUNTIFS('Rezultāti-Results'!$E$2:$E$52,'Kopsavilkums-Summary'!A2,'Rezultāti-Results'!$D$2:$D$52, "Publicēts")</f>
        <v>0</v>
      </c>
      <c r="E2" s="27">
        <f>COUNTIFS('Rezultāti-Results'!$E$2:$E$52,'Kopsavilkums-Summary'!A2,'Rezultāti-Results'!$D$2:$D$52, "Iesniegts")</f>
        <v>0</v>
      </c>
      <c r="F2" s="28">
        <f>COUNTIFS('Rezultāti-Results'!$E$2:$E$52,'Kopsavilkums-Summary'!A2,'Rezultāti-Results'!$D$2:$D$52, "Progresā")</f>
        <v>0</v>
      </c>
    </row>
    <row r="3" spans="1:6" s="1" customFormat="1" x14ac:dyDescent="0.3">
      <c r="A3" s="13" t="s">
        <v>48</v>
      </c>
      <c r="B3" s="29" t="s">
        <v>49</v>
      </c>
      <c r="C3" s="13"/>
      <c r="D3" s="29">
        <f>COUNTIFS('Rezultāti-Results'!$E$2:$E$52,'Kopsavilkums-Summary'!A3,'Rezultāti-Results'!$D$2:$D$52, "Publicēts")</f>
        <v>0</v>
      </c>
      <c r="E3" s="29">
        <f>COUNTIFS('Rezultāti-Results'!$E$2:$E$52,'Kopsavilkums-Summary'!A3,'Rezultāti-Results'!$D$2:$D$52, "Iesniegts")</f>
        <v>0</v>
      </c>
      <c r="F3" s="12">
        <f>COUNTIFS('Rezultāti-Results'!$E$2:$E$52,'Kopsavilkums-Summary'!A3,'Rezultāti-Results'!$D$2:$D$52, "Progresā")</f>
        <v>0</v>
      </c>
    </row>
    <row r="4" spans="1:6" s="1" customFormat="1" x14ac:dyDescent="0.3">
      <c r="A4" s="13" t="s">
        <v>53</v>
      </c>
      <c r="B4" s="29" t="s">
        <v>54</v>
      </c>
      <c r="C4" s="13"/>
      <c r="D4" s="29">
        <f>COUNTIFS('Rezultāti-Results'!$E$2:$E$52,'Kopsavilkums-Summary'!A4,'Rezultāti-Results'!$D$2:$D$52, "Publicēts")</f>
        <v>0</v>
      </c>
      <c r="E4" s="29">
        <f>COUNTIFS('Rezultāti-Results'!$E$2:$E$52,'Kopsavilkums-Summary'!A4,'Rezultāti-Results'!$D$2:$D$52, "Iesniegts")</f>
        <v>0</v>
      </c>
      <c r="F4" s="12">
        <f>COUNTIFS('Rezultāti-Results'!$E$2:$E$52,'Kopsavilkums-Summary'!A4,'Rezultāti-Results'!$D$2:$D$52, "Progresā")</f>
        <v>0</v>
      </c>
    </row>
    <row r="5" spans="1:6" s="1" customFormat="1" ht="27.6" x14ac:dyDescent="0.3">
      <c r="A5" s="13" t="s">
        <v>58</v>
      </c>
      <c r="B5" s="29" t="s">
        <v>59</v>
      </c>
      <c r="C5" s="13"/>
      <c r="D5" s="29">
        <f>COUNTIFS('Rezultāti-Results'!$E$2:$E$52,'Kopsavilkums-Summary'!A5,'Rezultāti-Results'!$D$2:$D$52, "Publicēts")</f>
        <v>0</v>
      </c>
      <c r="E5" s="29">
        <f>COUNTIFS('Rezultāti-Results'!$E$2:$E$52,'Kopsavilkums-Summary'!A5,'Rezultāti-Results'!$D$2:$D$52, "Iesniegts")</f>
        <v>0</v>
      </c>
      <c r="F5" s="12">
        <f>COUNTIFS('Rezultāti-Results'!$E$2:$E$52,'Kopsavilkums-Summary'!A5,'Rezultāti-Results'!$D$2:$D$52, "Progresā")</f>
        <v>0</v>
      </c>
    </row>
    <row r="6" spans="1:6" s="1" customFormat="1" x14ac:dyDescent="0.3">
      <c r="A6" s="13" t="s">
        <v>63</v>
      </c>
      <c r="B6" s="29" t="s">
        <v>64</v>
      </c>
      <c r="C6" s="13"/>
      <c r="D6" s="29">
        <f>COUNTIFS('Rezultāti-Results'!$E$2:$E$52,'Kopsavilkums-Summary'!A6,'Rezultāti-Results'!$D$2:$D$52, "Publicēts")</f>
        <v>0</v>
      </c>
      <c r="E6" s="29">
        <f>COUNTIFS('Rezultāti-Results'!$E$2:$E$52,'Kopsavilkums-Summary'!A6,'Rezultāti-Results'!$D$2:$D$52, "Iesniegts")</f>
        <v>0</v>
      </c>
      <c r="F6" s="12">
        <f>COUNTIFS('Rezultāti-Results'!$E$2:$E$52,'Kopsavilkums-Summary'!A6,'Rezultāti-Results'!$D$2:$D$52, "Progresā")</f>
        <v>0</v>
      </c>
    </row>
    <row r="7" spans="1:6" s="1" customFormat="1" x14ac:dyDescent="0.3">
      <c r="A7" s="13" t="s">
        <v>68</v>
      </c>
      <c r="B7" s="29" t="s">
        <v>69</v>
      </c>
      <c r="C7" s="13"/>
      <c r="D7" s="29">
        <f>COUNTIFS('Rezultāti-Results'!$E$2:$E$52,'Kopsavilkums-Summary'!A7,'Rezultāti-Results'!$D$2:$D$52, "Publicēts")</f>
        <v>0</v>
      </c>
      <c r="E7" s="29">
        <f>COUNTIFS('Rezultāti-Results'!$E$2:$E$52,'Kopsavilkums-Summary'!A7,'Rezultāti-Results'!$D$2:$D$52, "Iesniegts")</f>
        <v>0</v>
      </c>
      <c r="F7" s="12">
        <f>COUNTIFS('Rezultāti-Results'!$E$2:$E$52,'Kopsavilkums-Summary'!A7,'Rezultāti-Results'!$D$2:$D$52, "Progresā")</f>
        <v>0</v>
      </c>
    </row>
    <row r="8" spans="1:6" s="1" customFormat="1" x14ac:dyDescent="0.3">
      <c r="A8" s="13" t="s">
        <v>73</v>
      </c>
      <c r="B8" s="29" t="s">
        <v>74</v>
      </c>
      <c r="C8" s="13"/>
      <c r="D8" s="29">
        <f>COUNTIFS('Rezultāti-Results'!$E$2:$E$52,'Kopsavilkums-Summary'!A8,'Rezultāti-Results'!$D$2:$D$52, "Publicēts")</f>
        <v>0</v>
      </c>
      <c r="E8" s="29">
        <f>COUNTIFS('Rezultāti-Results'!$E$2:$E$52,'Kopsavilkums-Summary'!A8,'Rezultāti-Results'!$D$2:$D$52, "Iesniegts")</f>
        <v>0</v>
      </c>
      <c r="F8" s="12">
        <f>COUNTIFS('Rezultāti-Results'!$E$2:$E$52,'Kopsavilkums-Summary'!A8,'Rezultāti-Results'!$D$2:$D$52, "Progresā")</f>
        <v>0</v>
      </c>
    </row>
    <row r="9" spans="1:6" s="1" customFormat="1" x14ac:dyDescent="0.3">
      <c r="A9" s="13" t="s">
        <v>77</v>
      </c>
      <c r="B9" s="29" t="s">
        <v>78</v>
      </c>
      <c r="C9" s="13"/>
      <c r="D9" s="29">
        <f>COUNTIFS('Rezultāti-Results'!$E$2:$E$52,'Kopsavilkums-Summary'!A9,'Rezultāti-Results'!$D$2:$D$52, "Publicēts")</f>
        <v>0</v>
      </c>
      <c r="E9" s="29">
        <f>COUNTIFS('Rezultāti-Results'!$E$2:$E$52,'Kopsavilkums-Summary'!A9,'Rezultāti-Results'!$D$2:$D$52, "Iesniegts")</f>
        <v>0</v>
      </c>
      <c r="F9" s="12">
        <f>COUNTIFS('Rezultāti-Results'!$E$2:$E$52,'Kopsavilkums-Summary'!A9,'Rezultāti-Results'!$D$2:$D$52, "Progresā")</f>
        <v>0</v>
      </c>
    </row>
    <row r="10" spans="1:6" s="1" customFormat="1" x14ac:dyDescent="0.3">
      <c r="A10" s="13" t="s">
        <v>82</v>
      </c>
      <c r="B10" s="29" t="s">
        <v>83</v>
      </c>
      <c r="C10" s="13"/>
      <c r="D10" s="29">
        <f>COUNTIFS('Rezultāti-Results'!$E$2:$E$52,'Kopsavilkums-Summary'!A10,'Rezultāti-Results'!$D$2:$D$52, "Publicēts")</f>
        <v>0</v>
      </c>
      <c r="E10" s="29">
        <f>COUNTIFS('Rezultāti-Results'!$E$2:$E$52,'Kopsavilkums-Summary'!A10,'Rezultāti-Results'!$D$2:$D$52, "Iesniegts")</f>
        <v>0</v>
      </c>
      <c r="F10" s="12">
        <f>COUNTIFS('Rezultāti-Results'!$E$2:$E$52,'Kopsavilkums-Summary'!A10,'Rezultāti-Results'!$D$2:$D$52, "Progresā")</f>
        <v>0</v>
      </c>
    </row>
    <row r="11" spans="1:6" s="1" customFormat="1" x14ac:dyDescent="0.3">
      <c r="A11" s="13" t="s">
        <v>87</v>
      </c>
      <c r="B11" s="29" t="s">
        <v>88</v>
      </c>
      <c r="C11" s="13"/>
      <c r="D11" s="29">
        <f>COUNTIFS('Rezultāti-Results'!$E$2:$E$52,'Kopsavilkums-Summary'!A11,'Rezultāti-Results'!$D$2:$D$52, "Publicēts")</f>
        <v>0</v>
      </c>
      <c r="E11" s="29">
        <f>COUNTIFS('Rezultāti-Results'!$E$2:$E$52,'Kopsavilkums-Summary'!A11,'Rezultāti-Results'!$D$2:$D$52, "Iesniegts")</f>
        <v>0</v>
      </c>
      <c r="F11" s="12">
        <f>COUNTIFS('Rezultāti-Results'!$E$2:$E$52,'Kopsavilkums-Summary'!A11,'Rezultāti-Results'!$D$2:$D$52, "Progresā")</f>
        <v>0</v>
      </c>
    </row>
    <row r="12" spans="1:6" s="1" customFormat="1" ht="27.6" x14ac:dyDescent="0.3">
      <c r="A12" s="13" t="s">
        <v>92</v>
      </c>
      <c r="B12" s="29" t="s">
        <v>93</v>
      </c>
      <c r="C12" s="13"/>
      <c r="D12" s="29">
        <f>COUNTIFS('Rezultāti-Results'!$E$2:$E$52,'Kopsavilkums-Summary'!A12,'Rezultāti-Results'!$D$2:$D$52, "Publicēts")</f>
        <v>0</v>
      </c>
      <c r="E12" s="29">
        <f>COUNTIFS('Rezultāti-Results'!$E$2:$E$52,'Kopsavilkums-Summary'!A12,'Rezultāti-Results'!$D$2:$D$52, "Iesniegts")</f>
        <v>0</v>
      </c>
      <c r="F12" s="12">
        <f>COUNTIFS('Rezultāti-Results'!$E$2:$E$52,'Kopsavilkums-Summary'!A12,'Rezultāti-Results'!$D$2:$D$52, "Progresā")</f>
        <v>0</v>
      </c>
    </row>
    <row r="13" spans="1:6" s="1" customFormat="1" x14ac:dyDescent="0.3">
      <c r="A13" s="13" t="s">
        <v>98</v>
      </c>
      <c r="B13" s="29" t="s">
        <v>99</v>
      </c>
      <c r="C13" s="13"/>
      <c r="D13" s="29">
        <f>COUNTIFS('Rezultāti-Results'!$E$2:$E$52,'Kopsavilkums-Summary'!A13,'Rezultāti-Results'!$D$2:$D$52, "Publicēts")</f>
        <v>0</v>
      </c>
      <c r="E13" s="29">
        <f>COUNTIFS('Rezultāti-Results'!$E$2:$E$52,'Kopsavilkums-Summary'!A13,'Rezultāti-Results'!$D$2:$D$52, "Iesniegts")</f>
        <v>0</v>
      </c>
      <c r="F13" s="12">
        <f>COUNTIFS('Rezultāti-Results'!$E$2:$E$52,'Kopsavilkums-Summary'!A13,'Rezultāti-Results'!$D$2:$D$52, "Progresā")</f>
        <v>0</v>
      </c>
    </row>
    <row r="14" spans="1:6" s="1" customFormat="1" x14ac:dyDescent="0.3">
      <c r="A14" s="13" t="s">
        <v>102</v>
      </c>
      <c r="B14" s="29" t="s">
        <v>103</v>
      </c>
      <c r="C14" s="13"/>
      <c r="D14" s="29">
        <f>COUNTIFS('Rezultāti-Results'!$E$2:$E$52,'Kopsavilkums-Summary'!A14,'Rezultāti-Results'!$D$2:$D$52, "Publicēts")</f>
        <v>0</v>
      </c>
      <c r="E14" s="29">
        <f>COUNTIFS('Rezultāti-Results'!$E$2:$E$52,'Kopsavilkums-Summary'!A14,'Rezultāti-Results'!$D$2:$D$52, "Iesniegts")</f>
        <v>0</v>
      </c>
      <c r="F14" s="12">
        <f>COUNTIFS('Rezultāti-Results'!$E$2:$E$52,'Kopsavilkums-Summary'!A14,'Rezultāti-Results'!$D$2:$D$52, "Progresā")</f>
        <v>0</v>
      </c>
    </row>
    <row r="15" spans="1:6" s="1" customFormat="1" x14ac:dyDescent="0.3">
      <c r="A15" s="13" t="s">
        <v>108</v>
      </c>
      <c r="B15" s="29" t="s">
        <v>109</v>
      </c>
      <c r="C15" s="13"/>
      <c r="D15" s="29">
        <f>COUNTIFS('Rezultāti-Results'!$E$2:$E$52,'Kopsavilkums-Summary'!A15,'Rezultāti-Results'!$D$2:$D$52, "Publicēts")</f>
        <v>0</v>
      </c>
      <c r="E15" s="29">
        <f>COUNTIFS('Rezultāti-Results'!$E$2:$E$52,'Kopsavilkums-Summary'!A15,'Rezultāti-Results'!$D$2:$D$52, "Iesniegts")</f>
        <v>0</v>
      </c>
      <c r="F15" s="12">
        <f>COUNTIFS('Rezultāti-Results'!$E$2:$E$52,'Kopsavilkums-Summary'!A15,'Rezultāti-Results'!$D$2:$D$52, "Progresā")</f>
        <v>0</v>
      </c>
    </row>
    <row r="16" spans="1:6" s="1" customFormat="1" x14ac:dyDescent="0.3">
      <c r="A16" s="13" t="s">
        <v>114</v>
      </c>
      <c r="B16" s="29" t="s">
        <v>115</v>
      </c>
      <c r="C16" s="13"/>
      <c r="D16" s="29">
        <f>COUNTIFS('Rezultāti-Results'!$E$2:$E$52,'Kopsavilkums-Summary'!A16,'Rezultāti-Results'!$D$2:$D$52, "Publicēts")</f>
        <v>0</v>
      </c>
      <c r="E16" s="29">
        <f>COUNTIFS('Rezultāti-Results'!$E$2:$E$52,'Kopsavilkums-Summary'!A16,'Rezultāti-Results'!$D$2:$D$52, "Iesniegts")</f>
        <v>0</v>
      </c>
      <c r="F16" s="12">
        <f>COUNTIFS('Rezultāti-Results'!$E$2:$E$52,'Kopsavilkums-Summary'!A16,'Rezultāti-Results'!$D$2:$D$52, "Progresā")</f>
        <v>0</v>
      </c>
    </row>
    <row r="17" spans="1:6" s="1" customFormat="1" x14ac:dyDescent="0.3">
      <c r="A17" s="13" t="s">
        <v>119</v>
      </c>
      <c r="B17" s="29" t="s">
        <v>120</v>
      </c>
      <c r="C17" s="13"/>
      <c r="D17" s="29">
        <f>COUNTIFS('Rezultāti-Results'!$E$2:$E$52,'Kopsavilkums-Summary'!A17,'Rezultāti-Results'!$D$2:$D$52, "Publicēts")</f>
        <v>0</v>
      </c>
      <c r="E17" s="29">
        <f>COUNTIFS('Rezultāti-Results'!$E$2:$E$52,'Kopsavilkums-Summary'!A17,'Rezultāti-Results'!$D$2:$D$52, "Iesniegts")</f>
        <v>0</v>
      </c>
      <c r="F17" s="12">
        <f>COUNTIFS('Rezultāti-Results'!$E$2:$E$52,'Kopsavilkums-Summary'!A17,'Rezultāti-Results'!$D$2:$D$52, "Progresā")</f>
        <v>0</v>
      </c>
    </row>
    <row r="18" spans="1:6" s="1" customFormat="1" x14ac:dyDescent="0.3">
      <c r="A18" s="13" t="s">
        <v>125</v>
      </c>
      <c r="B18" s="29" t="s">
        <v>126</v>
      </c>
      <c r="C18" s="13"/>
      <c r="D18" s="29">
        <f>COUNTIFS('Rezultāti-Results'!$E$2:$E$52,'Kopsavilkums-Summary'!A18,'Rezultāti-Results'!$D$2:$D$52, "Publicēts")</f>
        <v>0</v>
      </c>
      <c r="E18" s="29">
        <f>COUNTIFS('Rezultāti-Results'!$E$2:$E$52,'Kopsavilkums-Summary'!A18,'Rezultāti-Results'!$D$2:$D$52, "Iesniegts")</f>
        <v>0</v>
      </c>
      <c r="F18" s="12">
        <f>COUNTIFS('Rezultāti-Results'!$E$2:$E$52,'Kopsavilkums-Summary'!A18,'Rezultāti-Results'!$D$2:$D$52, "Progresā")</f>
        <v>0</v>
      </c>
    </row>
    <row r="19" spans="1:6" s="1" customFormat="1" x14ac:dyDescent="0.3">
      <c r="A19" s="13" t="s">
        <v>157</v>
      </c>
      <c r="B19" s="29" t="s">
        <v>158</v>
      </c>
      <c r="C19" s="13"/>
      <c r="D19" s="29">
        <f>COUNTIFS('Rezultāti-Results'!$E$2:$E$52,'Kopsavilkums-Summary'!A19,'Rezultāti-Results'!$D$2:$D$52, "Publicēts")</f>
        <v>0</v>
      </c>
      <c r="E19" s="29">
        <f>COUNTIFS('Rezultāti-Results'!$E$2:$E$52,'Kopsavilkums-Summary'!A19,'Rezultāti-Results'!$D$2:$D$52, "Iesniegts")</f>
        <v>0</v>
      </c>
      <c r="F19" s="12">
        <f>COUNTIFS('Rezultāti-Results'!$E$2:$E$52,'Kopsavilkums-Summary'!A19,'Rezultāti-Results'!$D$2:$D$52, "Progresā")</f>
        <v>0</v>
      </c>
    </row>
    <row r="20" spans="1:6" s="1" customFormat="1" x14ac:dyDescent="0.3">
      <c r="A20" s="13" t="s">
        <v>136</v>
      </c>
      <c r="B20" s="29" t="s">
        <v>137</v>
      </c>
      <c r="C20" s="13"/>
      <c r="D20" s="29">
        <f>COUNTIFS('Rezultāti-Results'!$E$2:$E$52,'Kopsavilkums-Summary'!A20,'Rezultāti-Results'!$D$2:$D$52, "Publicēts")</f>
        <v>0</v>
      </c>
      <c r="E20" s="29">
        <f>COUNTIFS('Rezultāti-Results'!$E$2:$E$52,'Kopsavilkums-Summary'!A20,'Rezultāti-Results'!$D$2:$D$52, "Iesniegts")</f>
        <v>0</v>
      </c>
      <c r="F20" s="12">
        <f>COUNTIFS('Rezultāti-Results'!$E$2:$E$52,'Kopsavilkums-Summary'!A20,'Rezultāti-Results'!$D$2:$D$52, "Progresā")</f>
        <v>0</v>
      </c>
    </row>
    <row r="21" spans="1:6" s="2" customFormat="1" x14ac:dyDescent="0.3">
      <c r="A21" s="15" t="s">
        <v>141</v>
      </c>
      <c r="B21" s="15" t="s">
        <v>142</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"Progresā")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3.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3" ma:contentTypeDescription="Izveidot jaunu dokumentu." ma:contentTypeScope="" ma:versionID="4b635dae42bfdb5f517c385ba1304b9a">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a50e5782b904ca32e116c96e6f9e8bfe"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B9291A-91F9-40A8-9A4C-454218F3E5B0}">
  <ds:schemaRefs>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http://purl.org/dc/dcmitype/"/>
    <ds:schemaRef ds:uri="73924fda-3357-40d4-9fae-85802a249899"/>
    <ds:schemaRef ds:uri="http://schemas.openxmlformats.org/package/2006/metadata/core-properties"/>
    <ds:schemaRef ds:uri="http://schemas.microsoft.com/office/infopath/2007/PartnerControls"/>
    <ds:schemaRef ds:uri="2f243a88-1479-4942-bbce-7bc383319ad9"/>
  </ds:schemaRefs>
</ds:datastoreItem>
</file>

<file path=customXml/itemProps2.xml><?xml version="1.0" encoding="utf-8"?>
<ds:datastoreItem xmlns:ds="http://schemas.openxmlformats.org/officeDocument/2006/customXml" ds:itemID="{C26EB651-B187-4011-B87E-1F6A33E6FC36}">
  <ds:schemaRefs>
    <ds:schemaRef ds:uri="http://schemas.microsoft.com/DataMashup"/>
  </ds:schemaRefs>
</ds:datastoreItem>
</file>

<file path=customXml/itemProps3.xml><?xml version="1.0" encoding="utf-8"?>
<ds:datastoreItem xmlns:ds="http://schemas.openxmlformats.org/officeDocument/2006/customXml" ds:itemID="{63B69028-71E6-4315-ABA0-ECBA38A46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67A8869-69C9-4074-B1D8-FF8C73E05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6.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2021-10-29T11:35:03Z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