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hidePivotFieldList="1" defaultThemeVersion="124226"/>
  <xr:revisionPtr revIDLastSave="0" documentId="13_ncr:1_{B44E0C9C-D577-402D-B6D7-0B61583422EE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6. Pielikums-Appendix" sheetId="9" r:id="rId1"/>
    <sheet name="Rezultāti-Results" sheetId="7" r:id="rId2"/>
    <sheet name="Kategorijas-Categories" sheetId="8" r:id="rId3"/>
    <sheet name="Kopsavilkums-Summary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6" l="1"/>
  <c r="B2" i="6"/>
  <c r="B2" i="8"/>
  <c r="C2" i="8"/>
  <c r="D2" i="8"/>
  <c r="E2" i="8"/>
  <c r="F21" i="6" l="1"/>
  <c r="E21" i="6"/>
  <c r="D21" i="6"/>
  <c r="F20" i="6"/>
  <c r="E20" i="6"/>
  <c r="D20" i="6"/>
  <c r="F19" i="6"/>
  <c r="E19" i="6"/>
  <c r="D19" i="6"/>
  <c r="F18" i="6"/>
  <c r="E18" i="6"/>
  <c r="D18" i="6"/>
  <c r="F17" i="6"/>
  <c r="E17" i="6"/>
  <c r="D17" i="6"/>
  <c r="F16" i="6"/>
  <c r="E16" i="6"/>
  <c r="D16" i="6"/>
  <c r="F15" i="6"/>
  <c r="E15" i="6"/>
  <c r="D15" i="6"/>
  <c r="F14" i="6"/>
  <c r="E14" i="6"/>
  <c r="D14" i="6"/>
  <c r="F13" i="6"/>
  <c r="E13" i="6"/>
  <c r="D13" i="6"/>
  <c r="F12" i="6"/>
  <c r="E12" i="6"/>
  <c r="D12" i="6"/>
  <c r="F11" i="6"/>
  <c r="E11" i="6"/>
  <c r="D11" i="6"/>
  <c r="F10" i="6"/>
  <c r="E10" i="6"/>
  <c r="D10" i="6"/>
  <c r="F9" i="6"/>
  <c r="E9" i="6"/>
  <c r="D9" i="6"/>
  <c r="F8" i="6"/>
  <c r="E8" i="6"/>
  <c r="D8" i="6"/>
  <c r="F7" i="6"/>
  <c r="E7" i="6"/>
  <c r="D7" i="6"/>
  <c r="F6" i="6"/>
  <c r="E6" i="6"/>
  <c r="D6" i="6"/>
  <c r="F5" i="6"/>
  <c r="E5" i="6"/>
  <c r="D5" i="6"/>
  <c r="F4" i="6"/>
  <c r="E4" i="6"/>
  <c r="D4" i="6"/>
  <c r="F3" i="6"/>
  <c r="E3" i="6"/>
  <c r="D3" i="6"/>
  <c r="E2" i="6"/>
  <c r="F2" i="6"/>
  <c r="D2" i="6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l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48316AB-4AC5-4FE1-B1BA-C0B982641633}" keepAlive="1" name="Vaicājums — Tabula3" description="Savienojums ar vaicājumu Tabula3 darbgrāmatā." type="5" refreshedVersion="0" background="1">
    <dbPr connection="Provider=Microsoft.Mashup.OleDb.1;Data Source=$Workbook$;Location=Tabula3;Extended Properties=&quot;&quot;" command="SELECT * FROM [Tabula3]"/>
  </connection>
</connections>
</file>

<file path=xl/sharedStrings.xml><?xml version="1.0" encoding="utf-8"?>
<sst xmlns="http://schemas.openxmlformats.org/spreadsheetml/2006/main" count="210" uniqueCount="156">
  <si>
    <t>1.</t>
  </si>
  <si>
    <t>2.</t>
  </si>
  <si>
    <t>3.</t>
  </si>
  <si>
    <t>4.</t>
  </si>
  <si>
    <t>Izklājumlapā "Rezultāti" nedzēsiet kolonnas un nesavienojiet šūnas.</t>
  </si>
  <si>
    <t>5.</t>
  </si>
  <si>
    <t>Ja nepieciešama papildu rezultātu ievade, izveidojiet jaunas rindas. Jaunu rindu ievietojiet pirms melnās joslas.</t>
  </si>
  <si>
    <t>6.</t>
  </si>
  <si>
    <t>Ja rezultāts atbilst vairākām rezultātu kategorijām, izvēlēties augstāku kategoriju (ar zemāku kārtas numuru). Norādes  katras kategorijas rezultātu aprakstam un kārtas numuram skatīt lapā "Kategorijas".</t>
  </si>
  <si>
    <t>7.</t>
  </si>
  <si>
    <t>Izvēlēties rezultāta veida statusu, kādā tas ir pārskata iesniegšanas brīdī - publicēts, iesniegts vai procesā. Izvēlēties rezultāta veida statusu, kādā tas ir pārskata iesniegšanas brīdī - publicēts, iesniegts vai procesā. Ja attiecīgais rezultāts ir publicēts, kolonnā "DD.MM.GGGG" norādīt publicēšanas datumu, savukārt ja attiecīgais rezultāts ir iesniegts apstiprināšanai, norādīt iesniegšanas datumu.</t>
  </si>
  <si>
    <t>8.</t>
  </si>
  <si>
    <t>Norādiet datumu, uz kuru attiecas rezultāta statuss (piemēram, kurā datumā aizstāvēts promocijas darbs vai publicēts raksts). Visiem rezultātiem, kas ir procesā vai kuriem nav konkrēts publicēšanas/pabeigšanas datums, laukā "Gads/Datums" norādiet gadu.</t>
  </si>
  <si>
    <t>9.</t>
  </si>
  <si>
    <r>
      <t xml:space="preserve">Ja ir ievadīts </t>
    </r>
    <r>
      <rPr>
        <i/>
        <sz val="11"/>
        <rFont val="Times New Roman"/>
        <family val="1"/>
        <charset val="186"/>
      </rPr>
      <t>DOI</t>
    </r>
    <r>
      <rPr>
        <sz val="11"/>
        <rFont val="Times New Roman"/>
        <family val="1"/>
      </rPr>
      <t xml:space="preserve"> kods, </t>
    </r>
    <r>
      <rPr>
        <i/>
        <sz val="11"/>
        <rFont val="Times New Roman"/>
        <family val="1"/>
      </rPr>
      <t xml:space="preserve">http </t>
    </r>
    <r>
      <rPr>
        <sz val="11"/>
        <rFont val="Times New Roman"/>
        <family val="1"/>
      </rPr>
      <t xml:space="preserve">saite nav obligāta, taču drīkst norādīt </t>
    </r>
    <r>
      <rPr>
        <i/>
        <sz val="11"/>
        <rFont val="Times New Roman"/>
        <family val="1"/>
      </rPr>
      <t>http</t>
    </r>
    <r>
      <rPr>
        <sz val="11"/>
        <rFont val="Times New Roman"/>
        <family val="1"/>
      </rPr>
      <t xml:space="preserve"> saiti uz papildu brīvpieejas vietni, piemēram, </t>
    </r>
    <r>
      <rPr>
        <i/>
        <sz val="11"/>
        <rFont val="Times New Roman"/>
        <family val="1"/>
        <charset val="186"/>
      </rPr>
      <t>ResearchGate</t>
    </r>
    <r>
      <rPr>
        <sz val="11"/>
        <rFont val="Times New Roman"/>
        <family val="1"/>
      </rPr>
      <t xml:space="preserve">, </t>
    </r>
    <r>
      <rPr>
        <i/>
        <sz val="11"/>
        <rFont val="Times New Roman"/>
        <family val="1"/>
        <charset val="186"/>
      </rPr>
      <t>Academia.edu</t>
    </r>
    <r>
      <rPr>
        <sz val="11"/>
        <rFont val="Times New Roman"/>
        <family val="1"/>
      </rPr>
      <t xml:space="preserve"> u.c.</t>
    </r>
  </si>
  <si>
    <t>Nr.</t>
  </si>
  <si>
    <t>Progress (izvēlēties)</t>
  </si>
  <si>
    <t>Rezultāta kategorija (izvēlēties)</t>
  </si>
  <si>
    <t>DD.MM.GGGG</t>
  </si>
  <si>
    <t>Autori</t>
  </si>
  <si>
    <t>Nosaukums</t>
  </si>
  <si>
    <t xml:space="preserve">Žurnāls/Krājums </t>
  </si>
  <si>
    <t>Pārējā bibliografiskā informācija</t>
  </si>
  <si>
    <t>DOI</t>
  </si>
  <si>
    <t>Saite (http)</t>
  </si>
  <si>
    <t>Atvērtā piekļuve (Ir/Nav)</t>
  </si>
  <si>
    <t>Atsauce uz finansējuma avotu (Ir/Nav)</t>
  </si>
  <si>
    <t>Apraksts/Piezīmes</t>
  </si>
  <si>
    <t>Pievienoti dokumenti (faila nosaukums)</t>
  </si>
  <si>
    <t>Kategorija</t>
  </si>
  <si>
    <t>Category</t>
  </si>
  <si>
    <t>Kategorijas apraksts</t>
  </si>
  <si>
    <t>Description of category</t>
  </si>
  <si>
    <t>Norādes:</t>
  </si>
  <si>
    <t>Guidenance</t>
  </si>
  <si>
    <t>1. WoSCC/Scopus raksti &gt;=50%</t>
  </si>
  <si>
    <t>Laukā "Gads/Datums" ierakstiet datumu, kad raksts pieejams tiešsaistē vai izdevuma gadu</t>
  </si>
  <si>
    <t>2. WoSCC/Scopus raksti - citas</t>
  </si>
  <si>
    <t>2. WoSCC/Scopus publications - others</t>
  </si>
  <si>
    <t>Oriģināli zinātniskie raksti, kas iesniegti vai pieņemti publicēšanai Web of Science vai SCOPUS datubāzēs iekļautajos žurnālos vai konferenču rakstu krājumos</t>
  </si>
  <si>
    <t>Other publications indexed in Scopus and/or WoSCC</t>
  </si>
  <si>
    <t>3. ERIH PLUS raksti</t>
  </si>
  <si>
    <t>3. ERIH PLUS publications</t>
  </si>
  <si>
    <t>Oriģināli zinātniskie raksti, kas iesniegti vai pieņemti publicēšanai zinātniskajos izdevumos vai konferenču rakstu krājumos, kuri iekļauti datubāzē ERIH PLUS</t>
  </si>
  <si>
    <t>Publications included in ERIH PLUS</t>
  </si>
  <si>
    <t>4. Citi recenzēti raksti - starptautiski</t>
  </si>
  <si>
    <t>4. Other peer-reviewed publications - international</t>
  </si>
  <si>
    <t>Citi anonīmi recenzēti zinātniskie raksti starptautiskos žurnālos un rakstu krājumos, izņemot konferenču materiālus</t>
  </si>
  <si>
    <t>Other anonymously peer-reviewed publications in international journals and collection of articles (excluding conference proceedings)</t>
  </si>
  <si>
    <t>Laukā "Gads/Datums" ierakstiet datumu, kad raksts pieejams tiešsaistē vai izdevuma gadu; ja nav norādīts DOI vai http, laukā "Pārējā bibliografiskā informācija" norādiet norādiet izdevuma ISSN kodu;</t>
  </si>
  <si>
    <t>5. Citi recenzēti raksti - Latvijas</t>
  </si>
  <si>
    <t>5. Other peer-reviewed publications - Latvia</t>
  </si>
  <si>
    <t>Citi anonīmi recenzēti zinātniskie raksti Latvijas žurnālos un rakstu krājumos, izņemot konferenču materiālus</t>
  </si>
  <si>
    <t>Other anonymously peer-reviewed publications in Latvian journals and collection of articles (excluding conference proceedings)</t>
  </si>
  <si>
    <t>Laukā "Gads/Datums" ierakstiet datumu, kad raksts pieejams tiešsaistē vai izdevuma gaduja nav norādīts DOI vai http, laukā "Pārējā bibliografiskā informācija" norādiet norādiet izdevuma ISSN kodu</t>
  </si>
  <si>
    <t>6. Konferenču materiāli - pilna teksta</t>
  </si>
  <si>
    <t>6. Conference materials - full text</t>
  </si>
  <si>
    <t>Konferenču materiāli – pilna teksta (izņemot SCOPUS un Web of Science Core Collection indeksētos)</t>
  </si>
  <si>
    <t>Conference materials - full text (excluding indexed in Scopus or WoSCC)</t>
  </si>
  <si>
    <t>Laukā "Gads/Datums" ierakstiet datumu, kad raksts pieejams tiešsaistē vai izdevuma gadu; ja nav norādīts DOI vai http, laukā "Pārējā bibliografiskā informācija" norādiet norādiet izdevuma sēriju, ISSN/ISBN kodu</t>
  </si>
  <si>
    <t>7. Konferenču materiāli - kopsavilkumi</t>
  </si>
  <si>
    <t>7. Conference materials - abstracts</t>
  </si>
  <si>
    <t>konferenču materiāli – kopsavilkumi līdz 1 lpp. (izņemot SCOPUS un Web of Science Core Collection indeksētos)</t>
  </si>
  <si>
    <t>Conference materials - summaries (abstract max 1 page) (excluding indexed in Scopus or WoSCC)</t>
  </si>
  <si>
    <t>8. Recenzētas zinātniskās monogrāfijas</t>
  </si>
  <si>
    <t>8. Anonymously reviewed monographs</t>
  </si>
  <si>
    <t>Recenzētas zinātniskās monogrāfijas vai to manuskripti</t>
  </si>
  <si>
    <t>Anonymously reviewed monographs, its manuscripts</t>
  </si>
  <si>
    <t>Laukā "Gads/Datums" ierakstiet datumu, kad raksts pieejams tiešsaistē vai izdevuma gadu; laukā "Pārējā bibliografiskā informācija" norādiet izdevniecību, grāmatu sēriju, ISBN kodu</t>
  </si>
  <si>
    <t>9. Nerecenzētas publikācijas, preprinti</t>
  </si>
  <si>
    <t>9. Non reviewed publications, preprints</t>
  </si>
  <si>
    <t>Manuskripti, kas iekļauti manuskriptu datubāzēs (preprints) un citas publikācijas, kas izdotas autoru atbildībā (nerecenzētas)</t>
  </si>
  <si>
    <t>Preprints and other publications issued on authors responsibility (non reviewed)</t>
  </si>
  <si>
    <t>Laukā "Gads/Datums" ierakstiet datumu, kad raksts pieejams tiešsaistē vai izdevuma gadu; laukā "Žurnāls/Krājums" noteikti norādiet arhīva vai vietnes nosaukumu, kurā manuskripts/preprints ir deponēts</t>
  </si>
  <si>
    <t>10. Datu bāzes, datu kopas</t>
  </si>
  <si>
    <t>10. Databases, datasets</t>
  </si>
  <si>
    <t>Zinātniskās datubāzes un datu kopas, kas izstrādātas projekta ietvaros</t>
  </si>
  <si>
    <t>Scientific databases and/or datasets created during the project</t>
  </si>
  <si>
    <t>Laukā "Gads/Datums" ierakstiet datumu, kad datu kopa ir pieejama tiešsaistē vai sagatavošanas gadu; laukā "Žurnāls/Krājums" noteikti norādiet arhīva vai vietnes nosaukumu, kurā datu bāze/datu kopa ir pieejama; laukā "Apraksts/Piezīmes" norādiet vai ir metadati, ja datu bāze/datu kopa ir ar ierobežotu pieeju, norādiet kam tā ir pieejama</t>
  </si>
  <si>
    <t>11. Reģistrēts II (patenti…) - starptautiski, ārvalstu</t>
  </si>
  <si>
    <t>11. Registered IPR (patents…) - international, foreign</t>
  </si>
  <si>
    <t>Intelektuālais īpašums, kas ir reģistrēts starptautiskā institūcijā (WIPO, EPO ...) vai ārvalstīts</t>
  </si>
  <si>
    <t>Intellectual property rights that have been declared/registered in international institution (e.g., WIPO, EPO) and foreign countries</t>
  </si>
  <si>
    <t>Laukā "Gads/Datums" ierakstiet datumu, kad attiecīgais dokuments ir publicēts vai pieejams; laukā "Žurnāls/Krājums" norādiet reģistru, kurā Intelektuālais īpašums ir reģistrēts; ja ieraksts nesatur informāciju par prioritāro pieteikumu, laukā "Pārējā bibliografiskā informācija" norādiet reģistrācijas numuru; laukā "Apraksts/Piezīmes" norādiet prioritārā pieteikuma reģistru, pieteikuma datumu un numuru</t>
  </si>
  <si>
    <t>12. Reģistrēts II (patenti…) - Latvija</t>
  </si>
  <si>
    <t>12. Registered IPR (patents…) - Latvia</t>
  </si>
  <si>
    <t>Intelektuālais īpašums, kas ir reģistrēts Latvijā</t>
  </si>
  <si>
    <t>Intellectual property rights that have been declared/registered in Latvia</t>
  </si>
  <si>
    <t>13. Licences vai II nodošanas līgumi</t>
  </si>
  <si>
    <t>13. Licence or IPR transfer contracts</t>
  </si>
  <si>
    <t>Intelektuālā īpašuma licences vai nodošanas līgumi</t>
  </si>
  <si>
    <t xml:space="preserve"> Licence or IPR transfer contracts</t>
  </si>
  <si>
    <t>Laukā "Gads/Datums" ierakstiet līguma noslēgšanas datumu; laukā "Žurnāls/Krājums" norādiet institūciju/uzņēmumu, ar kuru slēgts līgums; laukā "Apraksts/Piezīmes" īsi raksturojiet rezultātu</t>
  </si>
  <si>
    <t>14. Jauna produkts, tehnoloģija</t>
  </si>
  <si>
    <t>14. A new product or technology</t>
  </si>
  <si>
    <t>Jauna produkta vai jaunas tehnoloģijas, tai skaitā metodes, prototips</t>
  </si>
  <si>
    <t>A prototype of a new product or new technology, including methods</t>
  </si>
  <si>
    <t>Laukā "Gads/Datums" ierakstiet jaunā produkta/tehnoloģijas pabeigšanas datumu; laukā "Žurnāls/Krājums" norādiet institūciju/uzņēmumu (ja tāds ir), kuram nodots šis rezultāts; laukā "Apraksts/Piezīmes" īsi raksturojiet rezultātu</t>
  </si>
  <si>
    <t>15. Ārstniecības un diagnostikas metode</t>
  </si>
  <si>
    <t>15. A medical treatment and diagnostic methods</t>
  </si>
  <si>
    <t>Jaunas nekomercializējamas ārstniecības un diagnostikas metodes</t>
  </si>
  <si>
    <t>New non-commercial medical treatment and diagnostic methods</t>
  </si>
  <si>
    <t>Laukā "Gads/Datums" ierakstiet jaunās metodes pabeigšanas datumu; laukā "Žurnāls/Krājums" norādiet institūciju/uzņēmumu (ja tāds ir), kuram nodots šis rezultāts; laukā "Apraksts/Piezīmes" īsi raksturojiet rezultātu</t>
  </si>
  <si>
    <t>16. Ziņojumi par rīcībpolitiku</t>
  </si>
  <si>
    <t>16. Policy recommendations or reports</t>
  </si>
  <si>
    <t>Rīcībpolitikas ieteikumi un ziņojumi par rīcībpolitiku ietekmi</t>
  </si>
  <si>
    <t>Policy recommendations or reports on policy impact</t>
  </si>
  <si>
    <t>Laukā "Gads/Datums" ierakstiet ieteikumu vai ziņojumu nodošanas datumu; laukā "Žurnāls/Krājums" norādiet institūciju/uzņēmumu (ja tāds ir), kuram nodots šis rezultāts; laukā "Apraksts/Piezīmes" īsi raksturojiet rezultātu</t>
  </si>
  <si>
    <t>17. Iesniegts projekta pieteikums</t>
  </si>
  <si>
    <t>17. Project proposal submitted</t>
  </si>
  <si>
    <t>Iesniegts projekta pieteikums starptautiskā vai nacionālā pētniecības un attīstības projektu konkursā</t>
  </si>
  <si>
    <t>Project proposal submitted in an international or national research and development project call</t>
  </si>
  <si>
    <t>Laukā "Gads/Datums" ierakstiet iesniegšanas vai uzsaukuma beigu datumu; laukā "Žurnāls/Krājums" norādiet finansējošo vai organizējošo institūciju un  projektu konkursu, kurā pieteikums iesniegts; laukā "Pārējā bibliografiskā informācija" norādiet iesnieguma identifikācijas numuru; laukā "Apraksts/Piezīmes" īsi raksturojiet šo rezultātu</t>
  </si>
  <si>
    <t>18. Maģistra darbs</t>
  </si>
  <si>
    <t>18. Master thesis</t>
  </si>
  <si>
    <t>Sekmīgi aizstāvēts maģistra darbs projekta tematikā</t>
  </si>
  <si>
    <t>Defended Master thesis</t>
  </si>
  <si>
    <t>Laukā "Autori" pirmais autors ir students, kas aizstāvējis darbu, nākošie autori ir oficiālie darba vadītāji; laukā "Žurnāls/Krājums" norādiet augstskolu un tās struktūrvienību, kurā darbs ir aizstāvēts</t>
  </si>
  <si>
    <t>19. Promocijas darbs</t>
  </si>
  <si>
    <t>19. PhD (Doctoral) thesis</t>
  </si>
  <si>
    <t>Defended PhD (Doctoral) thesis</t>
  </si>
  <si>
    <t>Laukā "Autori" pirmais autors ir students, kas aizstāvējis darbu, nākošie autori ir oficiālie darba vadītāji; laukā "Žurnāls/Krājums" norādiet augstskolu un tās struktūrvienību vai promocijas padomi, kurā darbs ir aizstāvēts</t>
  </si>
  <si>
    <t>20. Cits projekta rezultāts</t>
  </si>
  <si>
    <t>20. Other scientific outputs</t>
  </si>
  <si>
    <t>Citi zinātniskās pētniecības specifikai atbilstoši projekta rezultāti, kas papildina iepriekšminētos</t>
  </si>
  <si>
    <t>Other scientific outputs not included in previous categories</t>
  </si>
  <si>
    <t>Laukā "Gads/Datums" ierakstiet rezultāta pabeigšanas avi nodošanas datumu; laukā "Žurnāls/Krājums" norādiet institūciju/uzņēmumu (ja tāds ir), kuram nodots šis rezultāts, vai cita veida kopumu ar ko saistīts šis rezultāts; laukā "Apraksts/Piezīmes" īsi raksturojiet šo rezultātu</t>
  </si>
  <si>
    <t>Vidusposma</t>
  </si>
  <si>
    <t>Noslēguma</t>
  </si>
  <si>
    <t>Publicēts</t>
  </si>
  <si>
    <t>Iesniegts</t>
  </si>
  <si>
    <t>Procesā</t>
  </si>
  <si>
    <t>Jā</t>
  </si>
  <si>
    <t>Nē</t>
  </si>
  <si>
    <t>Plānots (ievadiet)</t>
  </si>
  <si>
    <t>Publicēts (skaits)</t>
  </si>
  <si>
    <t>Iesniegts (skaits)</t>
  </si>
  <si>
    <t>Progresā (skaits)</t>
  </si>
  <si>
    <t>18. Bakalaura vai maģistra darbs</t>
  </si>
  <si>
    <t>18. Bachelor or Master thesis</t>
  </si>
  <si>
    <t>Noteiktā kārtībā sekmīgi aizstāvēts promocijas darbs projekta tematikā</t>
  </si>
  <si>
    <t>MK noteikumu apakšpunkts</t>
  </si>
  <si>
    <t>12.1.2.</t>
  </si>
  <si>
    <t>12.8.</t>
  </si>
  <si>
    <t>12.4.</t>
  </si>
  <si>
    <t>12.3.</t>
  </si>
  <si>
    <t>12.5.</t>
  </si>
  <si>
    <t>12.6.</t>
  </si>
  <si>
    <t>12.7.</t>
  </si>
  <si>
    <t>Izklājumlapā "Rezultāti" ievadiet informāciju par sasniegtajiem zinātniskajiem rezultātiem atbilstoši platformas īstenošanas stadijai (starpposms vai noslēgums), par kuru tiek sniegts pārskats.</t>
  </si>
  <si>
    <t>Ievadiet savas platformas numuru:  "lzp-gads/n-nnnn" (fundamentālo un lietišķo pētījumu projektam) vai VPP-XXX-gads/n-nnnn (valsts pētījumu programmas).</t>
  </si>
  <si>
    <t>Norādiet pārskata veidu: Starpposms/Noslēguma.</t>
  </si>
  <si>
    <t>Platformasa numurs</t>
  </si>
  <si>
    <t>Starpposms/noslēgums (izvēlēties)</t>
  </si>
  <si>
    <t>6. pielikums (datums) līgumam Nr. _________ "Par valsts pētījumu programmas “Inovāciju fonds-ilgtermiņa                                                                                                                                                                                                                        pētījumu programma" platformas īstenošanu”</t>
  </si>
  <si>
    <t>Platformas īstenošanas periodā  nesasniegto rezultātu nostiprināšanas plāns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</si>
</sst>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name val="Times New Roman"/>
      <family val="1"/>
    </font>
    <font>
      <i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4" fillId="3" borderId="4" xfId="0" applyFont="1" applyFill="1" applyBorder="1" applyAlignment="1">
      <alignment wrapText="1"/>
    </xf>
    <xf numFmtId="0" fontId="5" fillId="0" borderId="0" xfId="0" applyFont="1"/>
    <xf numFmtId="0" fontId="5" fillId="2" borderId="0" xfId="0" applyFont="1" applyFill="1"/>
    <xf numFmtId="0" fontId="6" fillId="3" borderId="4" xfId="0" applyFont="1" applyFill="1" applyBorder="1"/>
    <xf numFmtId="0" fontId="5" fillId="0" borderId="0" xfId="0" applyFont="1" applyAlignment="1">
      <alignment horizontal="left" vertical="top" wrapText="1"/>
    </xf>
    <xf numFmtId="0" fontId="5" fillId="4" borderId="0" xfId="0" applyFont="1" applyFill="1"/>
    <xf numFmtId="0" fontId="5" fillId="4" borderId="0" xfId="0" applyFont="1" applyFill="1" applyAlignment="1">
      <alignment horizontal="left" vertical="top" wrapText="1"/>
    </xf>
    <xf numFmtId="0" fontId="6" fillId="3" borderId="2" xfId="0" applyFont="1" applyFill="1" applyBorder="1"/>
    <xf numFmtId="0" fontId="6" fillId="3" borderId="1" xfId="0" applyFont="1" applyFill="1" applyBorder="1"/>
    <xf numFmtId="0" fontId="5" fillId="0" borderId="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5" fillId="0" borderId="6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4" fontId="5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0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neta.kurzemniece\Desktop\VPP_sports\Nolikums\IZM_VPP_SPORTS_nolikums\VPP_Liguma_pielikums_6_IZM_Sports.xlsx" TargetMode="External"/><Relationship Id="rId1" Type="http://schemas.openxmlformats.org/officeDocument/2006/relationships/externalLinkPath" Target="/Users/ineta.kurzemniece/Desktop/VPP_sports/Nolikums/IZM_VPP_SPORTS_nolikums/VPP_Liguma_pielikums_6_IZM_Spor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6. Pielikums-Appendix"/>
      <sheetName val="Rezultāti-Results"/>
      <sheetName val="Kategorijas-Categories"/>
      <sheetName val="Kopsavilkums-Summary"/>
    </sheetNames>
    <sheetDataSet>
      <sheetData sheetId="0"/>
      <sheetData sheetId="1"/>
      <sheetData sheetId="2">
        <row r="2">
          <cell r="B2" t="str">
            <v>1. WoSCC/Scopus raksti &gt;=Q1 vai Q2</v>
          </cell>
          <cell r="C2" t="str">
            <v>12.1.1.</v>
          </cell>
          <cell r="D2" t="str">
            <v xml:space="preserve">Oriģināli zinātniskie raksti, kas iesniegti, pieņemti publicēšanai vai publicēti Web of Science vai SCOPUS datubāzēs iekļautajos Q1 vai Q2 kvartiles izdevumos.
</v>
          </cell>
          <cell r="E2" t="str">
            <v xml:space="preserve">Publications indexed in Scopus and/or WoSCC Q1 or Q2  quartile issues </v>
          </cell>
        </row>
      </sheetData>
      <sheetData sheetId="3">
        <row r="2">
          <cell r="A2" t="str">
            <v>1. WoSCC/Scopus raksti &gt;=Q1 vai Q2</v>
          </cell>
          <cell r="B2" t="str">
            <v>1. WoSCC/Scopus publications &gt;=Q1 vai Q2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60FB2-0F27-407D-83A4-61541224A911}">
  <dimension ref="A1:L13"/>
  <sheetViews>
    <sheetView topLeftCell="A5" workbookViewId="0">
      <selection activeCell="A4" sqref="A4:L4"/>
    </sheetView>
  </sheetViews>
  <sheetFormatPr defaultRowHeight="15" x14ac:dyDescent="0.25"/>
  <cols>
    <col min="1" max="1" width="3" customWidth="1"/>
  </cols>
  <sheetData>
    <row r="1" spans="1:12" ht="14.45" customHeight="1" x14ac:dyDescent="0.25">
      <c r="A1" s="24" t="s">
        <v>154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4.45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14.45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14.45" customHeight="1" x14ac:dyDescent="0.25">
      <c r="A4" s="25" t="s">
        <v>155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s="17" customFormat="1" ht="32.1" customHeight="1" x14ac:dyDescent="0.25">
      <c r="A5" s="21" t="s">
        <v>0</v>
      </c>
      <c r="B5" s="22" t="s">
        <v>149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s="17" customFormat="1" ht="32.1" customHeight="1" x14ac:dyDescent="0.25">
      <c r="A6" s="21" t="s">
        <v>1</v>
      </c>
      <c r="B6" s="22" t="s">
        <v>150</v>
      </c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s="17" customFormat="1" ht="15.6" customHeight="1" x14ac:dyDescent="0.25">
      <c r="A7" s="21" t="s">
        <v>2</v>
      </c>
      <c r="B7" s="22" t="s">
        <v>151</v>
      </c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2" s="17" customFormat="1" ht="14.85" customHeight="1" x14ac:dyDescent="0.25">
      <c r="A8" s="21" t="s">
        <v>3</v>
      </c>
      <c r="B8" s="22" t="s">
        <v>4</v>
      </c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 s="17" customFormat="1" ht="15.6" customHeight="1" x14ac:dyDescent="0.25">
      <c r="A9" s="21" t="s">
        <v>5</v>
      </c>
      <c r="B9" s="22" t="s">
        <v>6</v>
      </c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 s="17" customFormat="1" ht="29.85" customHeight="1" x14ac:dyDescent="0.25">
      <c r="A10" s="21" t="s">
        <v>7</v>
      </c>
      <c r="B10" s="22" t="s">
        <v>8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12" s="17" customFormat="1" ht="57" customHeight="1" x14ac:dyDescent="0.25">
      <c r="A11" s="21" t="s">
        <v>9</v>
      </c>
      <c r="B11" s="22" t="s">
        <v>10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2" s="17" customFormat="1" ht="46.5" customHeight="1" x14ac:dyDescent="0.25">
      <c r="A12" s="21" t="s">
        <v>11</v>
      </c>
      <c r="B12" s="22" t="s">
        <v>12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3" spans="1:12" s="17" customFormat="1" ht="32.1" customHeight="1" x14ac:dyDescent="0.25">
      <c r="A13" s="21" t="s">
        <v>13</v>
      </c>
      <c r="B13" s="22" t="s">
        <v>14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</row>
  </sheetData>
  <mergeCells count="11">
    <mergeCell ref="B5:L5"/>
    <mergeCell ref="B6:L6"/>
    <mergeCell ref="B7:L7"/>
    <mergeCell ref="B8:L8"/>
    <mergeCell ref="A1:L3"/>
    <mergeCell ref="A4:L4"/>
    <mergeCell ref="B13:L13"/>
    <mergeCell ref="B9:L9"/>
    <mergeCell ref="B10:L10"/>
    <mergeCell ref="B11:L11"/>
    <mergeCell ref="B12:L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CA15A-6B48-4DB6-BF70-B6FF1D5A657E}">
  <dimension ref="A1:P52"/>
  <sheetViews>
    <sheetView zoomScaleNormal="100" workbookViewId="0">
      <pane ySplit="1" topLeftCell="A2" activePane="bottomLeft" state="frozen"/>
      <selection pane="bottomLeft" activeCell="E10" sqref="E10"/>
    </sheetView>
  </sheetViews>
  <sheetFormatPr defaultRowHeight="15" x14ac:dyDescent="0.25"/>
  <cols>
    <col min="1" max="1" width="4.5703125" customWidth="1"/>
    <col min="2" max="2" width="12.5703125" customWidth="1"/>
    <col min="3" max="3" width="9.5703125" customWidth="1"/>
    <col min="4" max="4" width="10.140625" customWidth="1"/>
    <col min="5" max="5" width="18.42578125" customWidth="1"/>
    <col min="6" max="6" width="5.42578125" customWidth="1"/>
    <col min="7" max="7" width="6.5703125" customWidth="1"/>
    <col min="8" max="8" width="10.5703125" customWidth="1"/>
    <col min="9" max="9" width="15.5703125" customWidth="1"/>
    <col min="10" max="10" width="27.42578125" customWidth="1"/>
    <col min="11" max="11" width="4.42578125" customWidth="1"/>
    <col min="12" max="12" width="4.5703125" customWidth="1"/>
    <col min="13" max="13" width="11.42578125" customWidth="1"/>
    <col min="14" max="14" width="10" customWidth="1"/>
    <col min="15" max="15" width="30.42578125" customWidth="1"/>
    <col min="16" max="16" width="19.42578125" customWidth="1"/>
  </cols>
  <sheetData>
    <row r="1" spans="1:16" ht="34.35" customHeight="1" x14ac:dyDescent="0.25">
      <c r="A1" s="3" t="s">
        <v>15</v>
      </c>
      <c r="B1" s="3" t="s">
        <v>152</v>
      </c>
      <c r="C1" s="3" t="s">
        <v>153</v>
      </c>
      <c r="D1" s="3" t="s">
        <v>16</v>
      </c>
      <c r="E1" s="3" t="s">
        <v>17</v>
      </c>
      <c r="F1" s="3" t="s">
        <v>18</v>
      </c>
      <c r="G1" s="3" t="s">
        <v>19</v>
      </c>
      <c r="H1" s="3" t="s">
        <v>20</v>
      </c>
      <c r="I1" s="3" t="s">
        <v>21</v>
      </c>
      <c r="J1" s="3" t="s">
        <v>22</v>
      </c>
      <c r="K1" s="3" t="s">
        <v>23</v>
      </c>
      <c r="L1" s="3" t="s">
        <v>24</v>
      </c>
      <c r="M1" s="3" t="s">
        <v>25</v>
      </c>
      <c r="N1" s="3" t="s">
        <v>26</v>
      </c>
      <c r="O1" s="3" t="s">
        <v>27</v>
      </c>
      <c r="P1" s="3" t="s">
        <v>28</v>
      </c>
    </row>
    <row r="2" spans="1:16" x14ac:dyDescent="0.25">
      <c r="A2" s="4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x14ac:dyDescent="0.25">
      <c r="A3" s="4">
        <f>A2+1</f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x14ac:dyDescent="0.25">
      <c r="A4" s="4">
        <f t="shared" ref="A4:A51" si="0">A3+1</f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25">
      <c r="A5" s="4">
        <f t="shared" si="0"/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25">
      <c r="A6" s="4">
        <f t="shared" si="0"/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5">
      <c r="A7" s="4">
        <f t="shared" si="0"/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5">
      <c r="A8" s="4">
        <f t="shared" si="0"/>
        <v>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25">
      <c r="A9" s="4">
        <f t="shared" si="0"/>
        <v>8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25">
      <c r="A10" s="4">
        <f t="shared" si="0"/>
        <v>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25">
      <c r="A11" s="4">
        <f t="shared" si="0"/>
        <v>10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x14ac:dyDescent="0.25">
      <c r="A12" s="4">
        <f t="shared" si="0"/>
        <v>11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25">
      <c r="A13" s="4">
        <f t="shared" si="0"/>
        <v>12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x14ac:dyDescent="0.25">
      <c r="A14" s="4">
        <f t="shared" si="0"/>
        <v>13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25">
      <c r="A15" s="4">
        <f t="shared" si="0"/>
        <v>14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x14ac:dyDescent="0.25">
      <c r="A16" s="4">
        <f t="shared" si="0"/>
        <v>15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25">
      <c r="A17" s="4">
        <f t="shared" si="0"/>
        <v>16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25">
      <c r="A18" s="4">
        <f t="shared" si="0"/>
        <v>17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25">
      <c r="A19" s="4">
        <f t="shared" si="0"/>
        <v>18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25">
      <c r="A20" s="4">
        <f t="shared" si="0"/>
        <v>19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25">
      <c r="A21" s="4">
        <f t="shared" si="0"/>
        <v>20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25">
      <c r="A22" s="4">
        <f t="shared" si="0"/>
        <v>21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25">
      <c r="A23" s="4">
        <f t="shared" si="0"/>
        <v>22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25">
      <c r="A24" s="4">
        <f t="shared" si="0"/>
        <v>23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25">
      <c r="A25" s="4">
        <f t="shared" si="0"/>
        <v>24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25">
      <c r="A26" s="4">
        <f t="shared" si="0"/>
        <v>25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25">
      <c r="A27" s="4">
        <f t="shared" si="0"/>
        <v>26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25">
      <c r="A28" s="4">
        <f t="shared" si="0"/>
        <v>27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25">
      <c r="A29" s="4">
        <f t="shared" si="0"/>
        <v>28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25">
      <c r="A30" s="4">
        <f t="shared" si="0"/>
        <v>29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25">
      <c r="A31" s="4">
        <f t="shared" si="0"/>
        <v>30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25">
      <c r="A32" s="4">
        <f t="shared" si="0"/>
        <v>31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x14ac:dyDescent="0.25">
      <c r="A33" s="4">
        <f t="shared" si="0"/>
        <v>32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25">
      <c r="A34" s="4">
        <f t="shared" si="0"/>
        <v>33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25">
      <c r="A35" s="4">
        <f t="shared" si="0"/>
        <v>34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x14ac:dyDescent="0.25">
      <c r="A36" s="4">
        <f t="shared" si="0"/>
        <v>35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25">
      <c r="A37" s="4">
        <f t="shared" si="0"/>
        <v>36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x14ac:dyDescent="0.25">
      <c r="A38" s="4">
        <f t="shared" si="0"/>
        <v>37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x14ac:dyDescent="0.25">
      <c r="A39" s="4">
        <f t="shared" si="0"/>
        <v>38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x14ac:dyDescent="0.25">
      <c r="A40" s="4">
        <f t="shared" si="0"/>
        <v>39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x14ac:dyDescent="0.25">
      <c r="A41" s="4">
        <f t="shared" si="0"/>
        <v>40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x14ac:dyDescent="0.25">
      <c r="A42" s="4">
        <f t="shared" si="0"/>
        <v>41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x14ac:dyDescent="0.25">
      <c r="A43" s="4">
        <f t="shared" si="0"/>
        <v>42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 x14ac:dyDescent="0.25">
      <c r="A44" s="4">
        <f t="shared" si="0"/>
        <v>43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x14ac:dyDescent="0.25">
      <c r="A45" s="4">
        <f t="shared" si="0"/>
        <v>44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x14ac:dyDescent="0.25">
      <c r="A46" s="4">
        <f t="shared" si="0"/>
        <v>45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x14ac:dyDescent="0.25">
      <c r="A47" s="4">
        <f t="shared" si="0"/>
        <v>46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x14ac:dyDescent="0.25">
      <c r="A48" s="4">
        <f t="shared" si="0"/>
        <v>47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x14ac:dyDescent="0.25">
      <c r="A49" s="4">
        <f t="shared" si="0"/>
        <v>48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x14ac:dyDescent="0.25">
      <c r="A50" s="4">
        <f t="shared" si="0"/>
        <v>49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x14ac:dyDescent="0.25">
      <c r="A51" s="4">
        <f t="shared" si="0"/>
        <v>50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4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0E900FE-BEA0-4976-B72E-92BAB540A89D}">
          <x14:formula1>
            <xm:f>'Kategorijas-Categories'!$A$23:$A$24</xm:f>
          </x14:formula1>
          <xm:sqref>C2:C51</xm:sqref>
        </x14:dataValidation>
        <x14:dataValidation type="list" allowBlank="1" showInputMessage="1" showErrorMessage="1" xr:uid="{64225261-6B97-4F6E-829F-120399A15D6F}">
          <x14:formula1>
            <xm:f>'Kategorijas-Categories'!$A$26:$A$28</xm:f>
          </x14:formula1>
          <xm:sqref>D2:D51</xm:sqref>
        </x14:dataValidation>
        <x14:dataValidation type="list" allowBlank="1" showInputMessage="1" showErrorMessage="1" xr:uid="{532A3E90-6F27-41D8-A62B-E79D0CAFCD14}">
          <x14:formula1>
            <xm:f>'Kategorijas-Categories'!$A$2:$A$21</xm:f>
          </x14:formula1>
          <xm:sqref>E2:E51</xm:sqref>
        </x14:dataValidation>
        <x14:dataValidation type="list" allowBlank="1" showInputMessage="1" showErrorMessage="1" xr:uid="{61B60132-E094-4E53-8E25-1F73983DF3CF}">
          <x14:formula1>
            <xm:f>'Kategorijas-Categories'!$A$30:$A$31</xm:f>
          </x14:formula1>
          <xm:sqref>M2:N51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FB435-994F-40A0-90F1-1B9072BA6C6D}">
  <dimension ref="A1:G42"/>
  <sheetViews>
    <sheetView tabSelected="1" topLeftCell="B1" zoomScale="106" zoomScaleNormal="106" workbookViewId="0">
      <pane ySplit="1" topLeftCell="A2" activePane="bottomLeft" state="frozen"/>
      <selection pane="bottomLeft" activeCell="E2" sqref="E2"/>
    </sheetView>
  </sheetViews>
  <sheetFormatPr defaultRowHeight="15" x14ac:dyDescent="0.25"/>
  <cols>
    <col min="1" max="7" width="34.5703125" customWidth="1"/>
  </cols>
  <sheetData>
    <row r="1" spans="1:7" x14ac:dyDescent="0.25">
      <c r="A1" s="6" t="s">
        <v>29</v>
      </c>
      <c r="B1" s="6" t="s">
        <v>30</v>
      </c>
      <c r="C1" s="6" t="s">
        <v>141</v>
      </c>
      <c r="D1" s="6" t="s">
        <v>31</v>
      </c>
      <c r="E1" s="6" t="s">
        <v>32</v>
      </c>
      <c r="F1" s="6" t="s">
        <v>33</v>
      </c>
      <c r="G1" s="6" t="s">
        <v>34</v>
      </c>
    </row>
    <row r="2" spans="1:7" s="1" customFormat="1" ht="90" x14ac:dyDescent="0.25">
      <c r="A2" s="7" t="s">
        <v>35</v>
      </c>
      <c r="B2" s="7" t="str">
        <f>'[1]Kategorijas-Categories'!B2</f>
        <v>1. WoSCC/Scopus raksti &gt;=Q1 vai Q2</v>
      </c>
      <c r="C2" s="7" t="str">
        <f>'[1]Kategorijas-Categories'!C2</f>
        <v>12.1.1.</v>
      </c>
      <c r="D2" s="7" t="str">
        <f>'[1]Kategorijas-Categories'!D2</f>
        <v xml:space="preserve">Oriģināli zinātniskie raksti, kas iesniegti, pieņemti publicēšanai vai publicēti Web of Science vai SCOPUS datubāzēs iekļautajos Q1 vai Q2 kvartiles izdevumos.
</v>
      </c>
      <c r="E2" s="7" t="str">
        <f>'[1]Kategorijas-Categories'!E2</f>
        <v xml:space="preserve">Publications indexed in Scopus and/or WoSCC Q1 or Q2  quartile issues </v>
      </c>
      <c r="F2" s="7" t="s">
        <v>36</v>
      </c>
      <c r="G2" s="7"/>
    </row>
    <row r="3" spans="1:7" s="1" customFormat="1" ht="75" x14ac:dyDescent="0.25">
      <c r="A3" s="7" t="s">
        <v>37</v>
      </c>
      <c r="B3" s="7" t="s">
        <v>38</v>
      </c>
      <c r="C3" s="7" t="s">
        <v>142</v>
      </c>
      <c r="D3" s="7" t="s">
        <v>39</v>
      </c>
      <c r="E3" s="7" t="s">
        <v>40</v>
      </c>
      <c r="F3" s="7" t="s">
        <v>36</v>
      </c>
      <c r="G3" s="7"/>
    </row>
    <row r="4" spans="1:7" s="1" customFormat="1" ht="75" x14ac:dyDescent="0.25">
      <c r="A4" s="7" t="s">
        <v>41</v>
      </c>
      <c r="B4" s="7" t="s">
        <v>42</v>
      </c>
      <c r="C4" s="7" t="s">
        <v>143</v>
      </c>
      <c r="D4" s="7" t="s">
        <v>43</v>
      </c>
      <c r="E4" s="7" t="s">
        <v>44</v>
      </c>
      <c r="F4" s="7" t="s">
        <v>36</v>
      </c>
      <c r="G4" s="7"/>
    </row>
    <row r="5" spans="1:7" s="1" customFormat="1" ht="90" x14ac:dyDescent="0.25">
      <c r="A5" s="7" t="s">
        <v>45</v>
      </c>
      <c r="B5" s="7" t="s">
        <v>46</v>
      </c>
      <c r="C5" s="7" t="s">
        <v>143</v>
      </c>
      <c r="D5" s="7" t="s">
        <v>47</v>
      </c>
      <c r="E5" s="7" t="s">
        <v>48</v>
      </c>
      <c r="F5" s="7" t="s">
        <v>49</v>
      </c>
      <c r="G5" s="7"/>
    </row>
    <row r="6" spans="1:7" s="1" customFormat="1" ht="90" x14ac:dyDescent="0.25">
      <c r="A6" s="7" t="s">
        <v>50</v>
      </c>
      <c r="B6" s="7" t="s">
        <v>51</v>
      </c>
      <c r="C6" s="7" t="s">
        <v>143</v>
      </c>
      <c r="D6" s="7" t="s">
        <v>52</v>
      </c>
      <c r="E6" s="7" t="s">
        <v>53</v>
      </c>
      <c r="F6" s="7" t="s">
        <v>54</v>
      </c>
      <c r="G6" s="7"/>
    </row>
    <row r="7" spans="1:7" s="1" customFormat="1" ht="105" x14ac:dyDescent="0.25">
      <c r="A7" s="7" t="s">
        <v>55</v>
      </c>
      <c r="B7" s="7" t="s">
        <v>56</v>
      </c>
      <c r="C7" s="7" t="s">
        <v>143</v>
      </c>
      <c r="D7" s="7" t="s">
        <v>57</v>
      </c>
      <c r="E7" s="7" t="s">
        <v>58</v>
      </c>
      <c r="F7" s="7" t="s">
        <v>59</v>
      </c>
      <c r="G7" s="7"/>
    </row>
    <row r="8" spans="1:7" s="1" customFormat="1" ht="105" x14ac:dyDescent="0.25">
      <c r="A8" s="7" t="s">
        <v>60</v>
      </c>
      <c r="B8" s="7" t="s">
        <v>61</v>
      </c>
      <c r="C8" s="7" t="s">
        <v>143</v>
      </c>
      <c r="D8" s="7" t="s">
        <v>62</v>
      </c>
      <c r="E8" s="7" t="s">
        <v>63</v>
      </c>
      <c r="F8" s="7" t="s">
        <v>59</v>
      </c>
      <c r="G8" s="7"/>
    </row>
    <row r="9" spans="1:7" s="1" customFormat="1" ht="90" x14ac:dyDescent="0.25">
      <c r="A9" s="7" t="s">
        <v>64</v>
      </c>
      <c r="B9" s="7" t="s">
        <v>65</v>
      </c>
      <c r="C9" s="7" t="s">
        <v>143</v>
      </c>
      <c r="D9" s="7" t="s">
        <v>66</v>
      </c>
      <c r="E9" s="7" t="s">
        <v>67</v>
      </c>
      <c r="F9" s="7" t="s">
        <v>68</v>
      </c>
      <c r="G9" s="7"/>
    </row>
    <row r="10" spans="1:7" s="1" customFormat="1" ht="90" x14ac:dyDescent="0.25">
      <c r="A10" s="7" t="s">
        <v>69</v>
      </c>
      <c r="B10" s="7" t="s">
        <v>70</v>
      </c>
      <c r="C10" s="7" t="s">
        <v>143</v>
      </c>
      <c r="D10" s="7" t="s">
        <v>71</v>
      </c>
      <c r="E10" s="7" t="s">
        <v>72</v>
      </c>
      <c r="F10" s="7" t="s">
        <v>73</v>
      </c>
      <c r="G10" s="7"/>
    </row>
    <row r="11" spans="1:7" s="1" customFormat="1" ht="150" x14ac:dyDescent="0.25">
      <c r="A11" s="7" t="s">
        <v>74</v>
      </c>
      <c r="B11" s="7" t="s">
        <v>75</v>
      </c>
      <c r="C11" s="7" t="s">
        <v>143</v>
      </c>
      <c r="D11" s="7" t="s">
        <v>76</v>
      </c>
      <c r="E11" s="7" t="s">
        <v>77</v>
      </c>
      <c r="F11" s="7" t="s">
        <v>78</v>
      </c>
      <c r="G11" s="7"/>
    </row>
    <row r="12" spans="1:7" s="1" customFormat="1" ht="180" x14ac:dyDescent="0.25">
      <c r="A12" s="7" t="s">
        <v>79</v>
      </c>
      <c r="B12" s="7" t="s">
        <v>80</v>
      </c>
      <c r="C12" s="7" t="s">
        <v>144</v>
      </c>
      <c r="D12" s="7" t="s">
        <v>81</v>
      </c>
      <c r="E12" s="7" t="s">
        <v>82</v>
      </c>
      <c r="F12" s="7" t="s">
        <v>83</v>
      </c>
      <c r="G12" s="7"/>
    </row>
    <row r="13" spans="1:7" s="1" customFormat="1" ht="180" x14ac:dyDescent="0.25">
      <c r="A13" s="7" t="s">
        <v>84</v>
      </c>
      <c r="B13" s="7" t="s">
        <v>85</v>
      </c>
      <c r="C13" s="20" t="s">
        <v>144</v>
      </c>
      <c r="D13" s="7" t="s">
        <v>86</v>
      </c>
      <c r="E13" s="7" t="s">
        <v>87</v>
      </c>
      <c r="F13" s="7" t="s">
        <v>83</v>
      </c>
      <c r="G13" s="7"/>
    </row>
    <row r="14" spans="1:7" s="1" customFormat="1" ht="90" x14ac:dyDescent="0.25">
      <c r="A14" s="7" t="s">
        <v>88</v>
      </c>
      <c r="B14" s="7" t="s">
        <v>89</v>
      </c>
      <c r="C14" s="7" t="s">
        <v>145</v>
      </c>
      <c r="D14" s="7" t="s">
        <v>90</v>
      </c>
      <c r="E14" s="7" t="s">
        <v>91</v>
      </c>
      <c r="F14" s="7" t="s">
        <v>92</v>
      </c>
      <c r="G14" s="7"/>
    </row>
    <row r="15" spans="1:7" s="1" customFormat="1" ht="105" x14ac:dyDescent="0.25">
      <c r="A15" s="7" t="s">
        <v>93</v>
      </c>
      <c r="B15" s="7" t="s">
        <v>94</v>
      </c>
      <c r="C15" s="7" t="s">
        <v>146</v>
      </c>
      <c r="D15" s="7" t="s">
        <v>95</v>
      </c>
      <c r="E15" s="7" t="s">
        <v>96</v>
      </c>
      <c r="F15" s="7" t="s">
        <v>97</v>
      </c>
      <c r="G15" s="7"/>
    </row>
    <row r="16" spans="1:7" s="1" customFormat="1" ht="105" x14ac:dyDescent="0.25">
      <c r="A16" s="7" t="s">
        <v>98</v>
      </c>
      <c r="B16" s="7" t="s">
        <v>99</v>
      </c>
      <c r="C16" s="7" t="s">
        <v>146</v>
      </c>
      <c r="D16" s="7" t="s">
        <v>100</v>
      </c>
      <c r="E16" s="7" t="s">
        <v>101</v>
      </c>
      <c r="F16" s="7" t="s">
        <v>102</v>
      </c>
      <c r="G16" s="7"/>
    </row>
    <row r="17" spans="1:7" s="1" customFormat="1" ht="105" x14ac:dyDescent="0.25">
      <c r="A17" s="7" t="s">
        <v>103</v>
      </c>
      <c r="B17" s="7" t="s">
        <v>104</v>
      </c>
      <c r="C17" s="7" t="s">
        <v>147</v>
      </c>
      <c r="D17" s="7" t="s">
        <v>105</v>
      </c>
      <c r="E17" s="7" t="s">
        <v>106</v>
      </c>
      <c r="F17" s="7" t="s">
        <v>107</v>
      </c>
      <c r="G17" s="7"/>
    </row>
    <row r="18" spans="1:7" s="1" customFormat="1" ht="150" x14ac:dyDescent="0.25">
      <c r="A18" s="7" t="s">
        <v>108</v>
      </c>
      <c r="B18" s="7" t="s">
        <v>109</v>
      </c>
      <c r="C18" s="7" t="s">
        <v>143</v>
      </c>
      <c r="D18" s="7" t="s">
        <v>110</v>
      </c>
      <c r="E18" s="7" t="s">
        <v>111</v>
      </c>
      <c r="F18" s="7" t="s">
        <v>112</v>
      </c>
      <c r="G18" s="7"/>
    </row>
    <row r="19" spans="1:7" s="1" customFormat="1" ht="90" x14ac:dyDescent="0.25">
      <c r="A19" s="7" t="s">
        <v>113</v>
      </c>
      <c r="B19" s="7" t="s">
        <v>114</v>
      </c>
      <c r="C19" s="7" t="s">
        <v>148</v>
      </c>
      <c r="D19" s="7" t="s">
        <v>115</v>
      </c>
      <c r="E19" s="7" t="s">
        <v>116</v>
      </c>
      <c r="F19" s="7" t="s">
        <v>117</v>
      </c>
      <c r="G19" s="7"/>
    </row>
    <row r="20" spans="1:7" s="1" customFormat="1" ht="90" x14ac:dyDescent="0.25">
      <c r="A20" s="7" t="s">
        <v>118</v>
      </c>
      <c r="B20" s="7" t="s">
        <v>119</v>
      </c>
      <c r="C20" s="7" t="s">
        <v>148</v>
      </c>
      <c r="D20" s="7" t="s">
        <v>140</v>
      </c>
      <c r="E20" s="7" t="s">
        <v>120</v>
      </c>
      <c r="F20" s="7" t="s">
        <v>121</v>
      </c>
      <c r="G20" s="7"/>
    </row>
    <row r="21" spans="1:7" s="1" customFormat="1" ht="120" x14ac:dyDescent="0.25">
      <c r="A21" s="7" t="s">
        <v>122</v>
      </c>
      <c r="B21" s="7" t="s">
        <v>123</v>
      </c>
      <c r="C21" s="7" t="s">
        <v>143</v>
      </c>
      <c r="D21" s="7" t="s">
        <v>124</v>
      </c>
      <c r="E21" s="7" t="s">
        <v>125</v>
      </c>
      <c r="F21" s="7" t="s">
        <v>126</v>
      </c>
      <c r="G21" s="7"/>
    </row>
    <row r="22" spans="1:7" x14ac:dyDescent="0.25">
      <c r="A22" s="8"/>
      <c r="B22" s="8"/>
      <c r="C22" s="8"/>
      <c r="D22" s="8"/>
      <c r="E22" s="8"/>
      <c r="F22" s="8"/>
      <c r="G22" s="8"/>
    </row>
    <row r="23" spans="1:7" x14ac:dyDescent="0.25">
      <c r="A23" s="4" t="s">
        <v>127</v>
      </c>
      <c r="B23" s="4"/>
      <c r="C23" s="4"/>
      <c r="D23" s="7"/>
      <c r="E23" s="4"/>
      <c r="F23" s="4"/>
      <c r="G23" s="4"/>
    </row>
    <row r="24" spans="1:7" x14ac:dyDescent="0.25">
      <c r="A24" s="4" t="s">
        <v>128</v>
      </c>
      <c r="B24" s="4"/>
      <c r="C24" s="4"/>
      <c r="D24" s="7"/>
      <c r="E24" s="4"/>
      <c r="F24" s="4"/>
      <c r="G24" s="4"/>
    </row>
    <row r="25" spans="1:7" x14ac:dyDescent="0.25">
      <c r="A25" s="8"/>
      <c r="B25" s="8"/>
      <c r="C25" s="8"/>
      <c r="D25" s="9"/>
      <c r="E25" s="8"/>
      <c r="F25" s="8"/>
      <c r="G25" s="8"/>
    </row>
    <row r="26" spans="1:7" x14ac:dyDescent="0.25">
      <c r="A26" s="4" t="s">
        <v>129</v>
      </c>
      <c r="B26" s="4"/>
      <c r="C26" s="4"/>
      <c r="D26" s="7"/>
      <c r="E26" s="4"/>
      <c r="F26" s="4"/>
      <c r="G26" s="4"/>
    </row>
    <row r="27" spans="1:7" x14ac:dyDescent="0.25">
      <c r="A27" s="4" t="s">
        <v>130</v>
      </c>
      <c r="B27" s="4"/>
      <c r="C27" s="4"/>
      <c r="D27" s="7"/>
      <c r="E27" s="4"/>
      <c r="F27" s="4"/>
      <c r="G27" s="4"/>
    </row>
    <row r="28" spans="1:7" x14ac:dyDescent="0.25">
      <c r="A28" s="4" t="s">
        <v>131</v>
      </c>
      <c r="B28" s="4"/>
      <c r="C28" s="4"/>
      <c r="D28" s="7"/>
      <c r="E28" s="4"/>
      <c r="F28" s="4"/>
      <c r="G28" s="4"/>
    </row>
    <row r="29" spans="1:7" x14ac:dyDescent="0.25">
      <c r="A29" s="8"/>
      <c r="B29" s="8"/>
      <c r="C29" s="8"/>
      <c r="D29" s="9"/>
      <c r="E29" s="8"/>
      <c r="F29" s="8"/>
      <c r="G29" s="8"/>
    </row>
    <row r="30" spans="1:7" x14ac:dyDescent="0.25">
      <c r="A30" s="4" t="s">
        <v>132</v>
      </c>
      <c r="B30" s="4"/>
      <c r="C30" s="4"/>
      <c r="D30" s="7"/>
      <c r="E30" s="4"/>
      <c r="F30" s="4"/>
      <c r="G30" s="4"/>
    </row>
    <row r="31" spans="1:7" x14ac:dyDescent="0.25">
      <c r="A31" s="4" t="s">
        <v>133</v>
      </c>
      <c r="B31" s="4"/>
      <c r="C31" s="4"/>
      <c r="D31" s="7"/>
      <c r="E31" s="4"/>
      <c r="F31" s="4"/>
      <c r="G31" s="4"/>
    </row>
    <row r="32" spans="1:7" x14ac:dyDescent="0.25">
      <c r="A32" s="8"/>
      <c r="B32" s="8"/>
      <c r="C32" s="8"/>
      <c r="D32" s="9"/>
      <c r="E32" s="8"/>
      <c r="F32" s="8"/>
      <c r="G32" s="8"/>
    </row>
    <row r="33" spans="1:4" x14ac:dyDescent="0.25">
      <c r="D33" s="1"/>
    </row>
    <row r="34" spans="1:4" x14ac:dyDescent="0.25">
      <c r="D34" s="1"/>
    </row>
    <row r="35" spans="1:4" x14ac:dyDescent="0.25">
      <c r="A35" s="1"/>
      <c r="D35" s="1"/>
    </row>
    <row r="36" spans="1:4" x14ac:dyDescent="0.25">
      <c r="D36" s="1"/>
    </row>
    <row r="37" spans="1:4" x14ac:dyDescent="0.25">
      <c r="D37" s="1"/>
    </row>
    <row r="38" spans="1:4" x14ac:dyDescent="0.25">
      <c r="D38" s="1"/>
    </row>
    <row r="39" spans="1:4" x14ac:dyDescent="0.25">
      <c r="D39" s="1"/>
    </row>
    <row r="40" spans="1:4" x14ac:dyDescent="0.25">
      <c r="D40" s="1"/>
    </row>
    <row r="41" spans="1:4" x14ac:dyDescent="0.25">
      <c r="D41" s="1"/>
    </row>
    <row r="42" spans="1:4" x14ac:dyDescent="0.25">
      <c r="D42" s="1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3251F-40B3-4927-9E0E-A6B84623870C}">
  <dimension ref="A1:F21"/>
  <sheetViews>
    <sheetView zoomScaleNormal="100" workbookViewId="0">
      <selection activeCell="A2" sqref="A2"/>
    </sheetView>
  </sheetViews>
  <sheetFormatPr defaultRowHeight="15" x14ac:dyDescent="0.25"/>
  <cols>
    <col min="1" max="1" width="41.42578125" customWidth="1"/>
    <col min="2" max="2" width="40.42578125" customWidth="1"/>
    <col min="3" max="3" width="13.5703125" customWidth="1"/>
    <col min="4" max="6" width="18.42578125" customWidth="1"/>
  </cols>
  <sheetData>
    <row r="1" spans="1:6" ht="29.25" x14ac:dyDescent="0.25">
      <c r="A1" s="10" t="s">
        <v>29</v>
      </c>
      <c r="B1" s="11" t="s">
        <v>30</v>
      </c>
      <c r="C1" s="16" t="s">
        <v>134</v>
      </c>
      <c r="D1" s="6" t="s">
        <v>135</v>
      </c>
      <c r="E1" s="6" t="s">
        <v>136</v>
      </c>
      <c r="F1" s="10" t="s">
        <v>137</v>
      </c>
    </row>
    <row r="2" spans="1:6" s="1" customFormat="1" x14ac:dyDescent="0.25">
      <c r="A2" s="12" t="str">
        <f>'[1]Kopsavilkums-Summary'!A2</f>
        <v>1. WoSCC/Scopus raksti &gt;=Q1 vai Q2</v>
      </c>
      <c r="B2" s="7" t="str">
        <f>'[1]Kopsavilkums-Summary'!B2</f>
        <v>1. WoSCC/Scopus publications &gt;=Q1 vai Q2</v>
      </c>
      <c r="C2" s="13"/>
      <c r="D2" s="7">
        <f>COUNTIFS('Rezultāti-Results'!$E$2:$E$52,'Kopsavilkums-Summary'!A2,'Rezultāti-Results'!$D$2:$D$52, "Publicēts")</f>
        <v>0</v>
      </c>
      <c r="E2" s="7">
        <f>COUNTIFS('Rezultāti-Results'!$E$2:$E$52,'Kopsavilkums-Summary'!A2,'Rezultāti-Results'!$D$2:$D$52, "Iesniegts")</f>
        <v>0</v>
      </c>
      <c r="F2" s="12">
        <f>COUNTIFS('Rezultāti-Results'!$E$2:$E$52,'Kopsavilkums-Summary'!A2,'Rezultāti-Results'!$D$2:$D$52, "Procesā")</f>
        <v>0</v>
      </c>
    </row>
    <row r="3" spans="1:6" s="1" customFormat="1" x14ac:dyDescent="0.25">
      <c r="A3" s="12" t="s">
        <v>37</v>
      </c>
      <c r="B3" s="7" t="s">
        <v>38</v>
      </c>
      <c r="C3" s="13"/>
      <c r="D3" s="7">
        <f>COUNTIFS('Rezultāti-Results'!$E$2:$E$52,'Kopsavilkums-Summary'!A3,'Rezultāti-Results'!$D$2:$D$52, "Publicēts")</f>
        <v>0</v>
      </c>
      <c r="E3" s="7">
        <f>COUNTIFS('Rezultāti-Results'!$E$2:$E$52,'Kopsavilkums-Summary'!A3,'Rezultāti-Results'!$D$2:$D$52, "Iesniegts")</f>
        <v>0</v>
      </c>
      <c r="F3" s="12">
        <f>COUNTIFS('Rezultāti-Results'!$E$2:$E$52,'Kopsavilkums-Summary'!A3,'Rezultāti-Results'!$D$2:$D$52, "Procesā")</f>
        <v>0</v>
      </c>
    </row>
    <row r="4" spans="1:6" s="1" customFormat="1" x14ac:dyDescent="0.25">
      <c r="A4" s="12" t="s">
        <v>41</v>
      </c>
      <c r="B4" s="7" t="s">
        <v>42</v>
      </c>
      <c r="C4" s="13"/>
      <c r="D4" s="7">
        <f>COUNTIFS('Rezultāti-Results'!$E$2:$E$52,'Kopsavilkums-Summary'!A4,'Rezultāti-Results'!$D$2:$D$52, "Publicēts")</f>
        <v>0</v>
      </c>
      <c r="E4" s="7">
        <f>COUNTIFS('Rezultāti-Results'!$E$2:$E$52,'Kopsavilkums-Summary'!A4,'Rezultāti-Results'!$D$2:$D$52, "Iesniegts")</f>
        <v>0</v>
      </c>
      <c r="F4" s="12">
        <f>COUNTIFS('Rezultāti-Results'!$E$2:$E$52,'Kopsavilkums-Summary'!A4,'Rezultāti-Results'!$D$2:$D$52, "Procesā")</f>
        <v>0</v>
      </c>
    </row>
    <row r="5" spans="1:6" s="1" customFormat="1" ht="30" x14ac:dyDescent="0.25">
      <c r="A5" s="12" t="s">
        <v>45</v>
      </c>
      <c r="B5" s="7" t="s">
        <v>46</v>
      </c>
      <c r="C5" s="13"/>
      <c r="D5" s="7">
        <f>COUNTIFS('Rezultāti-Results'!$E$2:$E$52,'Kopsavilkums-Summary'!A5,'Rezultāti-Results'!$D$2:$D$52, "Publicēts")</f>
        <v>0</v>
      </c>
      <c r="E5" s="7">
        <f>COUNTIFS('Rezultāti-Results'!$E$2:$E$52,'Kopsavilkums-Summary'!A5,'Rezultāti-Results'!$D$2:$D$52, "Iesniegts")</f>
        <v>0</v>
      </c>
      <c r="F5" s="12">
        <f>COUNTIFS('Rezultāti-Results'!$E$2:$E$52,'Kopsavilkums-Summary'!A5,'Rezultāti-Results'!$D$2:$D$52, "Procesā")</f>
        <v>0</v>
      </c>
    </row>
    <row r="6" spans="1:6" s="1" customFormat="1" x14ac:dyDescent="0.25">
      <c r="A6" s="12" t="s">
        <v>50</v>
      </c>
      <c r="B6" s="7" t="s">
        <v>51</v>
      </c>
      <c r="C6" s="13"/>
      <c r="D6" s="7">
        <f>COUNTIFS('Rezultāti-Results'!$E$2:$E$52,'Kopsavilkums-Summary'!A6,'Rezultāti-Results'!$D$2:$D$52, "Publicēts")</f>
        <v>0</v>
      </c>
      <c r="E6" s="7">
        <f>COUNTIFS('Rezultāti-Results'!$E$2:$E$52,'Kopsavilkums-Summary'!A6,'Rezultāti-Results'!$D$2:$D$52, "Iesniegts")</f>
        <v>0</v>
      </c>
      <c r="F6" s="12">
        <f>COUNTIFS('Rezultāti-Results'!$E$2:$E$52,'Kopsavilkums-Summary'!A6,'Rezultāti-Results'!$D$2:$D$52, "Procesā")</f>
        <v>0</v>
      </c>
    </row>
    <row r="7" spans="1:6" s="1" customFormat="1" x14ac:dyDescent="0.25">
      <c r="A7" s="12" t="s">
        <v>55</v>
      </c>
      <c r="B7" s="7" t="s">
        <v>56</v>
      </c>
      <c r="C7" s="13"/>
      <c r="D7" s="7">
        <f>COUNTIFS('Rezultāti-Results'!$E$2:$E$52,'Kopsavilkums-Summary'!A7,'Rezultāti-Results'!$D$2:$D$52, "Publicēts")</f>
        <v>0</v>
      </c>
      <c r="E7" s="7">
        <f>COUNTIFS('Rezultāti-Results'!$E$2:$E$52,'Kopsavilkums-Summary'!A7,'Rezultāti-Results'!$D$2:$D$52, "Iesniegts")</f>
        <v>0</v>
      </c>
      <c r="F7" s="12">
        <f>COUNTIFS('Rezultāti-Results'!$E$2:$E$52,'Kopsavilkums-Summary'!A7,'Rezultāti-Results'!$D$2:$D$52, "Procesā")</f>
        <v>0</v>
      </c>
    </row>
    <row r="8" spans="1:6" s="1" customFormat="1" x14ac:dyDescent="0.25">
      <c r="A8" s="12" t="s">
        <v>60</v>
      </c>
      <c r="B8" s="7" t="s">
        <v>61</v>
      </c>
      <c r="C8" s="13"/>
      <c r="D8" s="7">
        <f>COUNTIFS('Rezultāti-Results'!$E$2:$E$52,'Kopsavilkums-Summary'!A8,'Rezultāti-Results'!$D$2:$D$52, "Publicēts")</f>
        <v>0</v>
      </c>
      <c r="E8" s="7">
        <f>COUNTIFS('Rezultāti-Results'!$E$2:$E$52,'Kopsavilkums-Summary'!A8,'Rezultāti-Results'!$D$2:$D$52, "Iesniegts")</f>
        <v>0</v>
      </c>
      <c r="F8" s="12">
        <f>COUNTIFS('Rezultāti-Results'!$E$2:$E$52,'Kopsavilkums-Summary'!A8,'Rezultāti-Results'!$D$2:$D$52, "Procesā")</f>
        <v>0</v>
      </c>
    </row>
    <row r="9" spans="1:6" s="1" customFormat="1" x14ac:dyDescent="0.25">
      <c r="A9" s="12" t="s">
        <v>64</v>
      </c>
      <c r="B9" s="7" t="s">
        <v>65</v>
      </c>
      <c r="C9" s="13"/>
      <c r="D9" s="7">
        <f>COUNTIFS('Rezultāti-Results'!$E$2:$E$52,'Kopsavilkums-Summary'!A9,'Rezultāti-Results'!$D$2:$D$52, "Publicēts")</f>
        <v>0</v>
      </c>
      <c r="E9" s="7">
        <f>COUNTIFS('Rezultāti-Results'!$E$2:$E$52,'Kopsavilkums-Summary'!A9,'Rezultāti-Results'!$D$2:$D$52, "Iesniegts")</f>
        <v>0</v>
      </c>
      <c r="F9" s="12">
        <f>COUNTIFS('Rezultāti-Results'!$E$2:$E$52,'Kopsavilkums-Summary'!A9,'Rezultāti-Results'!$D$2:$D$52, "Procesā")</f>
        <v>0</v>
      </c>
    </row>
    <row r="10" spans="1:6" s="1" customFormat="1" x14ac:dyDescent="0.25">
      <c r="A10" s="12" t="s">
        <v>69</v>
      </c>
      <c r="B10" s="7" t="s">
        <v>70</v>
      </c>
      <c r="C10" s="13"/>
      <c r="D10" s="7">
        <f>COUNTIFS('Rezultāti-Results'!$E$2:$E$52,'Kopsavilkums-Summary'!A10,'Rezultāti-Results'!$D$2:$D$52, "Publicēts")</f>
        <v>0</v>
      </c>
      <c r="E10" s="7">
        <f>COUNTIFS('Rezultāti-Results'!$E$2:$E$52,'Kopsavilkums-Summary'!A10,'Rezultāti-Results'!$D$2:$D$52, "Iesniegts")</f>
        <v>0</v>
      </c>
      <c r="F10" s="12">
        <f>COUNTIFS('Rezultāti-Results'!$E$2:$E$52,'Kopsavilkums-Summary'!A10,'Rezultāti-Results'!$D$2:$D$52, "Procesā")</f>
        <v>0</v>
      </c>
    </row>
    <row r="11" spans="1:6" s="1" customFormat="1" x14ac:dyDescent="0.25">
      <c r="A11" s="12" t="s">
        <v>74</v>
      </c>
      <c r="B11" s="7" t="s">
        <v>75</v>
      </c>
      <c r="C11" s="13"/>
      <c r="D11" s="7">
        <f>COUNTIFS('Rezultāti-Results'!$E$2:$E$52,'Kopsavilkums-Summary'!A11,'Rezultāti-Results'!$D$2:$D$52, "Publicēts")</f>
        <v>0</v>
      </c>
      <c r="E11" s="7">
        <f>COUNTIFS('Rezultāti-Results'!$E$2:$E$52,'Kopsavilkums-Summary'!A11,'Rezultāti-Results'!$D$2:$D$52, "Iesniegts")</f>
        <v>0</v>
      </c>
      <c r="F11" s="12">
        <f>COUNTIFS('Rezultāti-Results'!$E$2:$E$52,'Kopsavilkums-Summary'!A11,'Rezultāti-Results'!$D$2:$D$52, "Procesā")</f>
        <v>0</v>
      </c>
    </row>
    <row r="12" spans="1:6" s="1" customFormat="1" ht="30" x14ac:dyDescent="0.25">
      <c r="A12" s="12" t="s">
        <v>79</v>
      </c>
      <c r="B12" s="7" t="s">
        <v>80</v>
      </c>
      <c r="C12" s="13"/>
      <c r="D12" s="7">
        <f>COUNTIFS('Rezultāti-Results'!$E$2:$E$52,'Kopsavilkums-Summary'!A12,'Rezultāti-Results'!$D$2:$D$52, "Publicēts")</f>
        <v>0</v>
      </c>
      <c r="E12" s="7">
        <f>COUNTIFS('Rezultāti-Results'!$E$2:$E$52,'Kopsavilkums-Summary'!A12,'Rezultāti-Results'!$D$2:$D$52, "Iesniegts")</f>
        <v>0</v>
      </c>
      <c r="F12" s="12">
        <f>COUNTIFS('Rezultāti-Results'!$E$2:$E$52,'Kopsavilkums-Summary'!A12,'Rezultāti-Results'!$D$2:$D$52, "Procesā")</f>
        <v>0</v>
      </c>
    </row>
    <row r="13" spans="1:6" s="1" customFormat="1" x14ac:dyDescent="0.25">
      <c r="A13" s="12" t="s">
        <v>84</v>
      </c>
      <c r="B13" s="7" t="s">
        <v>85</v>
      </c>
      <c r="C13" s="13"/>
      <c r="D13" s="7">
        <f>COUNTIFS('Rezultāti-Results'!$E$2:$E$52,'Kopsavilkums-Summary'!A13,'Rezultāti-Results'!$D$2:$D$52, "Publicēts")</f>
        <v>0</v>
      </c>
      <c r="E13" s="7">
        <f>COUNTIFS('Rezultāti-Results'!$E$2:$E$52,'Kopsavilkums-Summary'!A13,'Rezultāti-Results'!$D$2:$D$52, "Iesniegts")</f>
        <v>0</v>
      </c>
      <c r="F13" s="12">
        <f>COUNTIFS('Rezultāti-Results'!$E$2:$E$52,'Kopsavilkums-Summary'!A13,'Rezultāti-Results'!$D$2:$D$52, "Procesā")</f>
        <v>0</v>
      </c>
    </row>
    <row r="14" spans="1:6" s="1" customFormat="1" x14ac:dyDescent="0.25">
      <c r="A14" s="12" t="s">
        <v>88</v>
      </c>
      <c r="B14" s="7" t="s">
        <v>89</v>
      </c>
      <c r="C14" s="13"/>
      <c r="D14" s="7">
        <f>COUNTIFS('Rezultāti-Results'!$E$2:$E$52,'Kopsavilkums-Summary'!A14,'Rezultāti-Results'!$D$2:$D$52, "Publicēts")</f>
        <v>0</v>
      </c>
      <c r="E14" s="7">
        <f>COUNTIFS('Rezultāti-Results'!$E$2:$E$52,'Kopsavilkums-Summary'!A14,'Rezultāti-Results'!$D$2:$D$52, "Iesniegts")</f>
        <v>0</v>
      </c>
      <c r="F14" s="12">
        <f>COUNTIFS('Rezultāti-Results'!$E$2:$E$52,'Kopsavilkums-Summary'!A14,'Rezultāti-Results'!$D$2:$D$52, "Procesā")</f>
        <v>0</v>
      </c>
    </row>
    <row r="15" spans="1:6" s="1" customFormat="1" x14ac:dyDescent="0.25">
      <c r="A15" s="12" t="s">
        <v>93</v>
      </c>
      <c r="B15" s="7" t="s">
        <v>94</v>
      </c>
      <c r="C15" s="13"/>
      <c r="D15" s="7">
        <f>COUNTIFS('Rezultāti-Results'!$E$2:$E$52,'Kopsavilkums-Summary'!A15,'Rezultāti-Results'!$D$2:$D$52, "Publicēts")</f>
        <v>0</v>
      </c>
      <c r="E15" s="7">
        <f>COUNTIFS('Rezultāti-Results'!$E$2:$E$52,'Kopsavilkums-Summary'!A15,'Rezultāti-Results'!$D$2:$D$52, "Iesniegts")</f>
        <v>0</v>
      </c>
      <c r="F15" s="12">
        <f>COUNTIFS('Rezultāti-Results'!$E$2:$E$52,'Kopsavilkums-Summary'!A15,'Rezultāti-Results'!$D$2:$D$52, "Procesā")</f>
        <v>0</v>
      </c>
    </row>
    <row r="16" spans="1:6" s="1" customFormat="1" ht="30" x14ac:dyDescent="0.25">
      <c r="A16" s="12" t="s">
        <v>98</v>
      </c>
      <c r="B16" s="7" t="s">
        <v>99</v>
      </c>
      <c r="C16" s="13"/>
      <c r="D16" s="7">
        <f>COUNTIFS('Rezultāti-Results'!$E$2:$E$52,'Kopsavilkums-Summary'!A16,'Rezultāti-Results'!$D$2:$D$52, "Publicēts")</f>
        <v>0</v>
      </c>
      <c r="E16" s="7">
        <f>COUNTIFS('Rezultāti-Results'!$E$2:$E$52,'Kopsavilkums-Summary'!A16,'Rezultāti-Results'!$D$2:$D$52, "Iesniegts")</f>
        <v>0</v>
      </c>
      <c r="F16" s="12">
        <f>COUNTIFS('Rezultāti-Results'!$E$2:$E$52,'Kopsavilkums-Summary'!A16,'Rezultāti-Results'!$D$2:$D$52, "Procesā")</f>
        <v>0</v>
      </c>
    </row>
    <row r="17" spans="1:6" s="1" customFormat="1" x14ac:dyDescent="0.25">
      <c r="A17" s="12" t="s">
        <v>103</v>
      </c>
      <c r="B17" s="7" t="s">
        <v>104</v>
      </c>
      <c r="C17" s="13"/>
      <c r="D17" s="7">
        <f>COUNTIFS('Rezultāti-Results'!$E$2:$E$52,'Kopsavilkums-Summary'!A17,'Rezultāti-Results'!$D$2:$D$52, "Publicēts")</f>
        <v>0</v>
      </c>
      <c r="E17" s="7">
        <f>COUNTIFS('Rezultāti-Results'!$E$2:$E$52,'Kopsavilkums-Summary'!A17,'Rezultāti-Results'!$D$2:$D$52, "Iesniegts")</f>
        <v>0</v>
      </c>
      <c r="F17" s="12">
        <f>COUNTIFS('Rezultāti-Results'!$E$2:$E$52,'Kopsavilkums-Summary'!A17,'Rezultāti-Results'!$D$2:$D$52, "Procesā")</f>
        <v>0</v>
      </c>
    </row>
    <row r="18" spans="1:6" s="1" customFormat="1" x14ac:dyDescent="0.25">
      <c r="A18" s="12" t="s">
        <v>108</v>
      </c>
      <c r="B18" s="7" t="s">
        <v>109</v>
      </c>
      <c r="C18" s="13"/>
      <c r="D18" s="7">
        <f>COUNTIFS('Rezultāti-Results'!$E$2:$E$52,'Kopsavilkums-Summary'!A18,'Rezultāti-Results'!$D$2:$D$52, "Publicēts")</f>
        <v>0</v>
      </c>
      <c r="E18" s="7">
        <f>COUNTIFS('Rezultāti-Results'!$E$2:$E$52,'Kopsavilkums-Summary'!A18,'Rezultāti-Results'!$D$2:$D$52, "Iesniegts")</f>
        <v>0</v>
      </c>
      <c r="F18" s="12">
        <f>COUNTIFS('Rezultāti-Results'!$E$2:$E$52,'Kopsavilkums-Summary'!A18,'Rezultāti-Results'!$D$2:$D$52, "Procesā")</f>
        <v>0</v>
      </c>
    </row>
    <row r="19" spans="1:6" s="1" customFormat="1" x14ac:dyDescent="0.25">
      <c r="A19" s="12" t="s">
        <v>138</v>
      </c>
      <c r="B19" s="7" t="s">
        <v>139</v>
      </c>
      <c r="C19" s="13"/>
      <c r="D19" s="7">
        <f>COUNTIFS('Rezultāti-Results'!$E$2:$E$52,'Kopsavilkums-Summary'!A19,'Rezultāti-Results'!$D$2:$D$52, "Publicēts")</f>
        <v>0</v>
      </c>
      <c r="E19" s="7">
        <f>COUNTIFS('Rezultāti-Results'!$E$2:$E$52,'Kopsavilkums-Summary'!A19,'Rezultāti-Results'!$D$2:$D$52, "Iesniegts")</f>
        <v>0</v>
      </c>
      <c r="F19" s="12">
        <f>COUNTIFS('Rezultāti-Results'!$E$2:$E$52,'Kopsavilkums-Summary'!A19,'Rezultāti-Results'!$D$2:$D$52, "Procesā")</f>
        <v>0</v>
      </c>
    </row>
    <row r="20" spans="1:6" s="1" customFormat="1" x14ac:dyDescent="0.25">
      <c r="A20" s="12" t="s">
        <v>118</v>
      </c>
      <c r="B20" s="7" t="s">
        <v>119</v>
      </c>
      <c r="C20" s="13"/>
      <c r="D20" s="7">
        <f>COUNTIFS('Rezultāti-Results'!$E$2:$E$52,'Kopsavilkums-Summary'!A20,'Rezultāti-Results'!$D$2:$D$52, "Publicēts")</f>
        <v>0</v>
      </c>
      <c r="E20" s="7">
        <f>COUNTIFS('Rezultāti-Results'!$E$2:$E$52,'Kopsavilkums-Summary'!A20,'Rezultāti-Results'!$D$2:$D$52, "Iesniegts")</f>
        <v>0</v>
      </c>
      <c r="F20" s="12">
        <f>COUNTIFS('Rezultāti-Results'!$E$2:$E$52,'Kopsavilkums-Summary'!A20,'Rezultāti-Results'!$D$2:$D$52, "Procesā")</f>
        <v>0</v>
      </c>
    </row>
    <row r="21" spans="1:6" s="2" customFormat="1" x14ac:dyDescent="0.25">
      <c r="A21" s="14" t="s">
        <v>122</v>
      </c>
      <c r="B21" s="15" t="s">
        <v>123</v>
      </c>
      <c r="C21" s="15"/>
      <c r="D21" s="18">
        <f>COUNTIFS('Rezultāti-Results'!$E$2:$E$52,'Kopsavilkums-Summary'!A21,'Rezultāti-Results'!$D$2:$D$52, "Publicēts")</f>
        <v>0</v>
      </c>
      <c r="E21" s="19">
        <f>COUNTIFS('Rezultāti-Results'!$E$2:$E$52,'Kopsavilkums-Summary'!A21,'Rezultāti-Results'!$D$2:$D$52, "Iesniegts")</f>
        <v>0</v>
      </c>
      <c r="F21" s="14">
        <f>COUNTIFS('Rezultāti-Results'!$E$2:$E$52,'Kopsavilkums-Summary'!A21,'Rezultāti-Results'!$D$2:$D$52, "Procesā")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K w D A A B Q S w M E F A A C A A g A w Z 6 L U r l J Q 0 y i A A A A 9 Q A A A B I A H A B D b 2 5 m a W c v U G F j a 2 F n Z S 5 4 b W w g o h g A K K A U A A A A A A A A A A A A A A A A A A A A A A A A A A A A h Y 8 x D o I w G I W v Q r r T l r o o + S m D K y Q m J s S 1 K R U a o B h a K H d z 8 E h e Q Y y i b o 7 v e 9 / w 3 v 1 6 g 3 T u 2 m B S g 9 W 9 S V C E K Q q U k X 2 p T Z W g 0 Z 3 D L U o 5 H I R s R K W C R T Y 2 n m 2 Z o N q 5 S 0 y I 9 x 7 7 D e 6 H i j B K I 3 L K s 6 O s V S f Q R 9 b / 5 V A b 6 4 S R C n E o X m M 4 w 7 s I M 8 o w B b I y y L X 5 9 m y Z + 2 x / I O z H 1 o 2 D 4 u 0 U Z g W Q N Q J 5 X + A P U E s D B B Q A A g A I A M G e i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B n o t S W G G z a q g A A A D W A A A A E w A c A E Z v c m 1 1 b G F z L 1 N l Y 3 R p b 2 4 x L m 0 g o h g A K K A U A A A A A A A A A A A A A A A A A A A A A A A A A A A A b Y 2 x C o M w F E X 3 Q P 4 h p I u C C K W j d C j i 2 C 4 V O o h D t K 8 0 G P M k e R a L + E X 9 j X 5 Y Q + 3 Y u z y 4 n H e u h 5 Y 0 W n F e 7 z b j j D N / V w 6 u o l T N a N R O 7 I U B 4 k y E H B 5 I P h T F 1 I J J 8 9 E 5 s H R B 1 z W I X R T P 1 U n 1 s J e / T 1 k v V Y 6 W A l M n q 2 A j j 0 r b 9 y t Y S A 9 e B l e A D a S l U 9 b f 0 P U 5 m r G 3 5 X M A H 3 3 n k n m W B a k A J 4 J C L Q g m W p a Y M 2 3 / S 7 M P U E s B A i 0 A F A A C A A g A w Z 6 L U r l J Q 0 y i A A A A 9 Q A A A B I A A A A A A A A A A A A A A A A A A A A A A E N v b m Z p Z y 9 Q Y W N r Y W d l L n h t b F B L A Q I t A B Q A A g A I A M G e i 1 I P y u m r p A A A A O k A A A A T A A A A A A A A A A A A A A A A A O 4 A A A B b Q 2 9 u d G V u d F 9 U e X B l c 1 0 u e G 1 s U E s B A i 0 A F A A C A A g A w Z 6 L U l h h s 2 q o A A A A 1 g A A A B M A A A A A A A A A A A A A A A A A 3 w E A A E Z v c m 1 1 b G F z L 1 N l Y 3 R p b 2 4 x L m 1 Q S w U G A A A A A A M A A w D C A A A A 1 A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Q g A A A A A A A D j B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d W x h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f E g W N p a m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C 0 x M V Q x N j o y O D o x M S 4 1 M j A 1 O D g w W i I g L z 4 8 R W 5 0 c n k g V H l w Z T 0 i R m l s b E N v b H V t b l R 5 c G V z I i B W Y W x 1 Z T 0 i c 0 J n P T 0 i I C 8 + P E V u d H J 5 I F R 5 c G U 9 I k Z p b G x D b 2 x 1 b W 5 O Y W 1 l c y I g V m F s d W U 9 I n N b J n F 1 b 3 Q 7 R X R h c H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1 b G E z L 0 F 1 d G 9 S Z W 1 v d m V k Q 2 9 s d W 1 u c z E u e 0 V 0 Y X B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n V s Y T M v Q X V 0 b 1 J l b W 9 2 Z W R D b 2 x 1 b W 5 z M S 5 7 R X R h c H M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n V s Y T M v Q X Z v d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b G E z L 0 1 h a W 4 l Q z Q l Q U J 0 c y U y M H R p c H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t R n Y X n z t U e A x B d G Y B 2 d X w A A A A A C A A A A A A A Q Z g A A A A E A A C A A A A B f h L b i B g / r Z z j 7 Z w e M 8 2 8 e v / R U u w 8 y l 0 9 D T Q l Z e g G R p Q A A A A A O g A A A A A I A A C A A A A D 4 C k d r A i w h v f D O d K H r l 3 F O 6 / O F O G g c D + i j M 2 f z p K D i p V A A A A A n j n 8 2 B n F Z 5 X 6 L / r 9 F l Z R I C L U 5 f R 6 G L q B Q d v P N 9 J w n 2 W j L a P x I c b n C P C 4 R e 1 a 2 g D r 8 r N x L a Z q e I n B Z i d V H d q O h C 7 Y P B n y A H x T l J F N q H d K Z R k A A A A C 8 1 d P D v f M w M Z / K r A k A c P u G 6 Y Z 5 + Y D x R q M I m r f j f h t Y 5 k K e w 6 T W R I V H O I o I s S E z 4 m b 6 2 + e l N e e 7 / b 8 L N t S 8 s S K O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C1059CB95F1CC44856779A124EDA684" ma:contentTypeVersion="9" ma:contentTypeDescription="Izveidot jaunu dokumentu." ma:contentTypeScope="" ma:versionID="40d17d9170cd82f2d0dd9f86512195b9">
  <xsd:schema xmlns:xsd="http://www.w3.org/2001/XMLSchema" xmlns:xs="http://www.w3.org/2001/XMLSchema" xmlns:p="http://schemas.microsoft.com/office/2006/metadata/properties" xmlns:ns3="df49a756-3c4b-43ae-9123-7673bb107b25" targetNamespace="http://schemas.microsoft.com/office/2006/metadata/properties" ma:root="true" ma:fieldsID="41c7a72c6360a43f0e2ce07e9d8b4bf5" ns3:_="">
    <xsd:import namespace="df49a756-3c4b-43ae-9123-7673bb107b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9a756-3c4b-43ae-9123-7673bb107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7A8869-69C9-4074-B1D8-FF8C73E05C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B9291A-91F9-40A8-9A4C-454218F3E5B0}">
  <ds:schemaRefs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df49a756-3c4b-43ae-9123-7673bb107b2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26EB651-B187-4011-B87E-1F6A33E6FC36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3113FD11-EA01-4B74-86B2-EC0E0FE648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9a756-3c4b-43ae-9123-7673bb107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6. Pielikums-Appendix</vt:lpstr>
      <vt:lpstr>Rezultāti-Results</vt:lpstr>
      <vt:lpstr>Kategorijas-Categories</vt:lpstr>
      <vt:lpstr>Kopsavilkums-Summary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2024-09-25T07:24:26Z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0x0101003C1059CB95F1CC44856779A124EDA684</vt:lpwstr>
  </property>
</Properties>
</file>